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380" windowWidth="10380" windowHeight="11688" tabRatio="697" activeTab="0"/>
  </bookViews>
  <sheets>
    <sheet name="Summary" sheetId="1" r:id="rId1"/>
    <sheet name="PhonemicAwareness" sheetId="2" r:id="rId2"/>
    <sheet name="Fluency" sheetId="3" r:id="rId3"/>
    <sheet name="OralLanguage" sheetId="4" r:id="rId4"/>
    <sheet name="WritingPhonics" sheetId="5" r:id="rId5"/>
    <sheet name="MathReadiness" sheetId="6" r:id="rId6"/>
    <sheet name="Header" sheetId="7" r:id="rId7"/>
    <sheet name="Notes" sheetId="8" r:id="rId8"/>
    <sheet name="Footer" sheetId="9" r:id="rId9"/>
    <sheet name="GradeScale" sheetId="10" r:id="rId10"/>
    <sheet name="Working" sheetId="11" r:id="rId11"/>
  </sheets>
  <definedNames>
    <definedName name="AGradeScale">'GradeScale'!$E$6:$F$18</definedName>
    <definedName name="Average_Decimals">'GradeScale'!$J$15</definedName>
    <definedName name="GradeScale">'GradeScale'!$A$6:$B$18</definedName>
    <definedName name="_xlnm.Print_Area" localSheetId="2">'Fluency'!$A$1:$AI$35</definedName>
    <definedName name="_xlnm.Print_Area" localSheetId="5">'MathReadiness'!$A$1:$AB$35</definedName>
    <definedName name="_xlnm.Print_Area" localSheetId="3">'OralLanguage'!$A$1:$AC$35</definedName>
    <definedName name="_xlnm.Print_Area" localSheetId="1">'PhonemicAwareness'!$A$1:$AE$33</definedName>
    <definedName name="_xlnm.Print_Area" localSheetId="4">'WritingPhonics'!$A$1:$AB$36</definedName>
    <definedName name="Print_Averages">'GradeScale'!$J$25</definedName>
    <definedName name="Print_Cols">'GradeScale'!$J$23</definedName>
    <definedName name="Print_Empty_Subjects">'GradeScale'!$J$27</definedName>
    <definedName name="Print_Landscape">'GradeScale'!$J$21</definedName>
    <definedName name="Print_Pages">'GradeScale'!$J$17</definedName>
    <definedName name="Print_Pages_Wide">'GradeScale'!$J$19</definedName>
    <definedName name="_xlnm.Print_Titles" localSheetId="1">'PhonemicAwareness'!$1:$4</definedName>
    <definedName name="PrintOrder">'GradeScale'!$J$29:$J$36</definedName>
    <definedName name="Subject1Weights">'GradeScale'!$A$22:$C$30</definedName>
    <definedName name="Subject2Weights">'GradeScale'!$E$34:$G$42</definedName>
    <definedName name="Subject3Weights">'GradeScale'!$E$22:$G$30</definedName>
    <definedName name="Subject4Weights">'GradeScale'!$A$34:$C$42</definedName>
    <definedName name="Subject5Weights">'GradeScale'!$A$46:$C$54</definedName>
    <definedName name="UseWeights">'GradeScale'!$J$12</definedName>
  </definedNames>
  <calcPr fullCalcOnLoad="1"/>
</workbook>
</file>

<file path=xl/sharedStrings.xml><?xml version="1.0" encoding="utf-8"?>
<sst xmlns="http://schemas.openxmlformats.org/spreadsheetml/2006/main" count="164" uniqueCount="95">
  <si>
    <t>Student</t>
  </si>
  <si>
    <t>Average</t>
  </si>
  <si>
    <t>Grade</t>
  </si>
  <si>
    <t>Type</t>
  </si>
  <si>
    <t>C</t>
  </si>
  <si>
    <t>B</t>
  </si>
  <si>
    <t>A</t>
  </si>
  <si>
    <t>T</t>
  </si>
  <si>
    <t>P</t>
  </si>
  <si>
    <t>ZZZZ</t>
  </si>
  <si>
    <t>Tests</t>
  </si>
  <si>
    <t>Extra Credit Points</t>
  </si>
  <si>
    <t>Report Card Grading Scale</t>
  </si>
  <si>
    <t>Assignment Grading Scale</t>
  </si>
  <si>
    <t>Section</t>
  </si>
  <si>
    <t>Use Weights:</t>
  </si>
  <si>
    <t>Average Decimals:</t>
  </si>
  <si>
    <t>Print Subject Order:</t>
  </si>
  <si>
    <t>Print Pages Wide:</t>
  </si>
  <si>
    <t>Print Landscape:</t>
  </si>
  <si>
    <t>Print Pages Tall:</t>
  </si>
  <si>
    <t>Print Columns:</t>
  </si>
  <si>
    <t>(Number of decimal places to round to after averaging)</t>
  </si>
  <si>
    <t>(Number of pages per student wide)</t>
  </si>
  <si>
    <t>(Number of pages per student tall)</t>
  </si>
  <si>
    <t>(0 for portrait, 1 for landscape)</t>
  </si>
  <si>
    <t>(Number of columns to print subjects)</t>
  </si>
  <si>
    <t>(Order to print the subjects.  The order is down the first column,</t>
  </si>
  <si>
    <t>Assignments</t>
  </si>
  <si>
    <t>Q</t>
  </si>
  <si>
    <t>Quizzes</t>
  </si>
  <si>
    <t>Assignments/Packets</t>
  </si>
  <si>
    <t>Unit Tests</t>
  </si>
  <si>
    <t>Book Reports</t>
  </si>
  <si>
    <t>Projects</t>
  </si>
  <si>
    <t>L</t>
  </si>
  <si>
    <t>G</t>
  </si>
  <si>
    <t>W</t>
  </si>
  <si>
    <t>Group Projects/Centers</t>
  </si>
  <si>
    <t>Labs/Centers</t>
  </si>
  <si>
    <t>Science Fair Project</t>
  </si>
  <si>
    <t>Assignments/Worksheets</t>
  </si>
  <si>
    <t>Writing Projects/Journal</t>
  </si>
  <si>
    <t>R</t>
  </si>
  <si>
    <t>President Report</t>
  </si>
  <si>
    <t>Header Page</t>
  </si>
  <si>
    <t>Everything below the line on this page is copied to the printout page below the students name</t>
  </si>
  <si>
    <t>but above their grades</t>
  </si>
  <si>
    <t>Footer Page</t>
  </si>
  <si>
    <t>Everything below the line on this page is copied to the printout page below the students grades</t>
  </si>
  <si>
    <t>AB = absent, not required to make up this assignment or quiz</t>
  </si>
  <si>
    <t>EX = excused from doing this assignment or quiz per teacher decision</t>
  </si>
  <si>
    <t>Legend:</t>
  </si>
  <si>
    <t>Default:</t>
  </si>
  <si>
    <t>Notes that are added to the printouts on a per-student basis.  If the field is blank, the section is skipped unless there is something on the "Default" line</t>
  </si>
  <si>
    <t>Teacher Notes:</t>
  </si>
  <si>
    <t>Print Averages:</t>
  </si>
  <si>
    <t>(1 to use weight scales, 0 to use straight averages)</t>
  </si>
  <si>
    <t>Notes and Events:</t>
  </si>
  <si>
    <t>Print Empty Subjects:</t>
  </si>
  <si>
    <t>(1 to print all subjects, 0 to print only subjects with grades)</t>
  </si>
  <si>
    <t>NG - turned in, but not yet graded</t>
  </si>
  <si>
    <t>BLANK (No grade shown)=Assignment has not been turned in, notice the date due.</t>
  </si>
  <si>
    <t>0= MAY mean student did not turn work in before the grace period expired and work will no longer be accepted.</t>
  </si>
  <si>
    <t>Gradebook v5.0</t>
  </si>
  <si>
    <t>Copyright 2003, 2004 - J. Daniel Kulp (dan@kulp.com)</t>
  </si>
  <si>
    <t>Please sign this Progress Report and return it to your child's teacher.</t>
  </si>
  <si>
    <t>Parent Comments:</t>
  </si>
  <si>
    <t>Subject1</t>
  </si>
  <si>
    <t>Subject2</t>
  </si>
  <si>
    <t>Subject3</t>
  </si>
  <si>
    <t>Subject4</t>
  </si>
  <si>
    <t>Subject5</t>
  </si>
  <si>
    <t>then down the second column, etc…. The names MUST</t>
  </si>
  <si>
    <t>EXACTLY match the names on the layer tabs.)</t>
  </si>
  <si>
    <t>Date: ______________ Parent Signature: ____________________________________________________</t>
  </si>
  <si>
    <t>Phonemic Awareness</t>
  </si>
  <si>
    <t>Fluency</t>
  </si>
  <si>
    <t>Oral Language</t>
  </si>
  <si>
    <t>Writing/Phonics</t>
  </si>
  <si>
    <t>Math Readiness</t>
  </si>
  <si>
    <t>PhonemicAwareness</t>
  </si>
  <si>
    <t>N</t>
  </si>
  <si>
    <t>OralLanguage</t>
  </si>
  <si>
    <t>MathReadiness</t>
  </si>
  <si>
    <t>WritingPhonics</t>
  </si>
  <si>
    <t>(1 to print the average and letter grade, 0 to just print the items, 2 to print just letter grade)</t>
  </si>
  <si>
    <t>P = Check Plus</t>
  </si>
  <si>
    <t>C = Check</t>
  </si>
  <si>
    <t>N = Area of Concern</t>
  </si>
  <si>
    <t>N-</t>
  </si>
  <si>
    <t>N+</t>
  </si>
  <si>
    <t>C-</t>
  </si>
  <si>
    <t>C+</t>
  </si>
  <si>
    <t>P+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</si>
</sst>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"/>
    <numFmt numFmtId="165" formatCode=";;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####"/>
    <numFmt numFmtId="170" formatCode="0.00?##"/>
    <numFmt numFmtId="171" formatCode="0.00??"/>
    <numFmt numFmtId="172" formatCode="[$-409]dddd\,\ mmmm\ dd\,\ yyyy"/>
    <numFmt numFmtId="173" formatCode="[$-409]mmmm\ d\,\ yyyy;@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textRotation="90"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 quotePrefix="1">
      <alignment horizontal="center" textRotation="90"/>
    </xf>
    <xf numFmtId="0" fontId="1" fillId="0" borderId="0" xfId="0" applyFont="1" applyAlignment="1">
      <alignment horizontal="center" textRotation="90"/>
    </xf>
    <xf numFmtId="0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 quotePrefix="1">
      <alignment horizontal="center" textRotation="90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173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textRotation="90"/>
      <protection locked="0"/>
    </xf>
    <xf numFmtId="0" fontId="1" fillId="0" borderId="0" xfId="0" applyFont="1" applyAlignment="1" applyProtection="1">
      <alignment horizontal="center" textRotation="90"/>
      <protection locked="0"/>
    </xf>
    <xf numFmtId="0" fontId="1" fillId="0" borderId="0" xfId="0" applyFont="1" applyBorder="1" applyAlignment="1" applyProtection="1">
      <alignment horizontal="center" textRotation="90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Border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0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65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 horizontal="center" textRotation="90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9.emf" /><Relationship Id="rId3" Type="http://schemas.openxmlformats.org/officeDocument/2006/relationships/image" Target="../media/image7.emf" /><Relationship Id="rId4" Type="http://schemas.openxmlformats.org/officeDocument/2006/relationships/image" Target="../media/image16.emf" /><Relationship Id="rId5" Type="http://schemas.openxmlformats.org/officeDocument/2006/relationships/image" Target="../media/image8.emf" /><Relationship Id="rId6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2.emf" /><Relationship Id="rId3" Type="http://schemas.openxmlformats.org/officeDocument/2006/relationships/image" Target="../media/image21.emf" /><Relationship Id="rId4" Type="http://schemas.openxmlformats.org/officeDocument/2006/relationships/image" Target="../media/image31.emf" /><Relationship Id="rId5" Type="http://schemas.openxmlformats.org/officeDocument/2006/relationships/image" Target="../media/image2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8.emf" /><Relationship Id="rId4" Type="http://schemas.openxmlformats.org/officeDocument/2006/relationships/image" Target="../media/image23.emf" /><Relationship Id="rId5" Type="http://schemas.openxmlformats.org/officeDocument/2006/relationships/image" Target="../media/image2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.emf" /><Relationship Id="rId3" Type="http://schemas.openxmlformats.org/officeDocument/2006/relationships/image" Target="../media/image13.emf" /><Relationship Id="rId4" Type="http://schemas.openxmlformats.org/officeDocument/2006/relationships/image" Target="../media/image10.emf" /><Relationship Id="rId5" Type="http://schemas.openxmlformats.org/officeDocument/2006/relationships/image" Target="../media/image2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0.emf" /><Relationship Id="rId3" Type="http://schemas.openxmlformats.org/officeDocument/2006/relationships/image" Target="../media/image11.emf" /><Relationship Id="rId4" Type="http://schemas.openxmlformats.org/officeDocument/2006/relationships/image" Target="../media/image26.emf" /><Relationship Id="rId5" Type="http://schemas.openxmlformats.org/officeDocument/2006/relationships/image" Target="../media/image2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2.emf" /><Relationship Id="rId3" Type="http://schemas.openxmlformats.org/officeDocument/2006/relationships/image" Target="../media/image20.emf" /><Relationship Id="rId4" Type="http://schemas.openxmlformats.org/officeDocument/2006/relationships/image" Target="../media/image9.emf" /><Relationship Id="rId5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38100</xdr:rowOff>
    </xdr:from>
    <xdr:to>
      <xdr:col>4</xdr:col>
      <xdr:colOff>85725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38100"/>
          <a:ext cx="15049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609600</xdr:colOff>
      <xdr:row>0</xdr:row>
      <xdr:rowOff>38100</xdr:rowOff>
    </xdr:from>
    <xdr:to>
      <xdr:col>11</xdr:col>
      <xdr:colOff>371475</xdr:colOff>
      <xdr:row>1</xdr:row>
      <xdr:rowOff>161925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3810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190500</xdr:colOff>
      <xdr:row>0</xdr:row>
      <xdr:rowOff>38100</xdr:rowOff>
    </xdr:from>
    <xdr:to>
      <xdr:col>7</xdr:col>
      <xdr:colOff>476250</xdr:colOff>
      <xdr:row>1</xdr:row>
      <xdr:rowOff>161925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38100"/>
          <a:ext cx="13525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66675</xdr:colOff>
      <xdr:row>1</xdr:row>
      <xdr:rowOff>228600</xdr:rowOff>
    </xdr:from>
    <xdr:to>
      <xdr:col>5</xdr:col>
      <xdr:colOff>238125</xdr:colOff>
      <xdr:row>3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390525"/>
          <a:ext cx="18859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333375</xdr:colOff>
      <xdr:row>1</xdr:row>
      <xdr:rowOff>228600</xdr:rowOff>
    </xdr:from>
    <xdr:to>
      <xdr:col>9</xdr:col>
      <xdr:colOff>561975</xdr:colOff>
      <xdr:row>3</xdr:row>
      <xdr:rowOff>38100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57550" y="390525"/>
          <a:ext cx="19240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47625</xdr:colOff>
      <xdr:row>1</xdr:row>
      <xdr:rowOff>228600</xdr:rowOff>
    </xdr:from>
    <xdr:to>
      <xdr:col>13</xdr:col>
      <xdr:colOff>171450</xdr:colOff>
      <xdr:row>3</xdr:row>
      <xdr:rowOff>38100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95900" y="390525"/>
          <a:ext cx="15716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0</xdr:row>
      <xdr:rowOff>38100</xdr:rowOff>
    </xdr:from>
    <xdr:to>
      <xdr:col>7</xdr:col>
      <xdr:colOff>123825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8100"/>
          <a:ext cx="15049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12</xdr:col>
      <xdr:colOff>142875</xdr:colOff>
      <xdr:row>0</xdr:row>
      <xdr:rowOff>38100</xdr:rowOff>
    </xdr:from>
    <xdr:to>
      <xdr:col>17</xdr:col>
      <xdr:colOff>133350</xdr:colOff>
      <xdr:row>1</xdr:row>
      <xdr:rowOff>152400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38100"/>
          <a:ext cx="14668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200025</xdr:colOff>
      <xdr:row>0</xdr:row>
      <xdr:rowOff>38100</xdr:rowOff>
    </xdr:from>
    <xdr:to>
      <xdr:col>12</xdr:col>
      <xdr:colOff>76200</xdr:colOff>
      <xdr:row>1</xdr:row>
      <xdr:rowOff>152400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38100"/>
          <a:ext cx="13525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17</xdr:col>
      <xdr:colOff>257175</xdr:colOff>
      <xdr:row>0</xdr:row>
      <xdr:rowOff>38100</xdr:rowOff>
    </xdr:from>
    <xdr:to>
      <xdr:col>21</xdr:col>
      <xdr:colOff>66675</xdr:colOff>
      <xdr:row>2</xdr:row>
      <xdr:rowOff>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15050" y="38100"/>
          <a:ext cx="9906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21</xdr:col>
      <xdr:colOff>123825</xdr:colOff>
      <xdr:row>0</xdr:row>
      <xdr:rowOff>38100</xdr:rowOff>
    </xdr:from>
    <xdr:to>
      <xdr:col>24</xdr:col>
      <xdr:colOff>200025</xdr:colOff>
      <xdr:row>1</xdr:row>
      <xdr:rowOff>152400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62800" y="38100"/>
          <a:ext cx="9620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0</xdr:row>
      <xdr:rowOff>38100</xdr:rowOff>
    </xdr:from>
    <xdr:to>
      <xdr:col>7</xdr:col>
      <xdr:colOff>57150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38100"/>
          <a:ext cx="15049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12</xdr:col>
      <xdr:colOff>57150</xdr:colOff>
      <xdr:row>0</xdr:row>
      <xdr:rowOff>38100</xdr:rowOff>
    </xdr:from>
    <xdr:to>
      <xdr:col>17</xdr:col>
      <xdr:colOff>47625</xdr:colOff>
      <xdr:row>1</xdr:row>
      <xdr:rowOff>152400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8100"/>
          <a:ext cx="14668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114300</xdr:colOff>
      <xdr:row>0</xdr:row>
      <xdr:rowOff>38100</xdr:rowOff>
    </xdr:from>
    <xdr:to>
      <xdr:col>11</xdr:col>
      <xdr:colOff>276225</xdr:colOff>
      <xdr:row>1</xdr:row>
      <xdr:rowOff>152400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38100"/>
          <a:ext cx="13430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17</xdr:col>
      <xdr:colOff>142875</xdr:colOff>
      <xdr:row>0</xdr:row>
      <xdr:rowOff>38100</xdr:rowOff>
    </xdr:from>
    <xdr:to>
      <xdr:col>20</xdr:col>
      <xdr:colOff>209550</xdr:colOff>
      <xdr:row>1</xdr:row>
      <xdr:rowOff>152400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0" y="38100"/>
          <a:ext cx="9525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21</xdr:col>
      <xdr:colOff>28575</xdr:colOff>
      <xdr:row>0</xdr:row>
      <xdr:rowOff>38100</xdr:rowOff>
    </xdr:from>
    <xdr:to>
      <xdr:col>24</xdr:col>
      <xdr:colOff>104775</xdr:colOff>
      <xdr:row>1</xdr:row>
      <xdr:rowOff>152400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38100"/>
          <a:ext cx="9620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38100</xdr:rowOff>
    </xdr:from>
    <xdr:to>
      <xdr:col>7</xdr:col>
      <xdr:colOff>19050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3810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11</xdr:col>
      <xdr:colOff>257175</xdr:colOff>
      <xdr:row>0</xdr:row>
      <xdr:rowOff>38100</xdr:rowOff>
    </xdr:from>
    <xdr:to>
      <xdr:col>16</xdr:col>
      <xdr:colOff>219075</xdr:colOff>
      <xdr:row>1</xdr:row>
      <xdr:rowOff>152400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8100"/>
          <a:ext cx="14859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66675</xdr:colOff>
      <xdr:row>0</xdr:row>
      <xdr:rowOff>38100</xdr:rowOff>
    </xdr:from>
    <xdr:to>
      <xdr:col>11</xdr:col>
      <xdr:colOff>209550</xdr:colOff>
      <xdr:row>1</xdr:row>
      <xdr:rowOff>152400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38100"/>
          <a:ext cx="13620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16</xdr:col>
      <xdr:colOff>295275</xdr:colOff>
      <xdr:row>0</xdr:row>
      <xdr:rowOff>38100</xdr:rowOff>
    </xdr:from>
    <xdr:to>
      <xdr:col>20</xdr:col>
      <xdr:colOff>47625</xdr:colOff>
      <xdr:row>1</xdr:row>
      <xdr:rowOff>152400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0" y="38100"/>
          <a:ext cx="9715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20</xdr:col>
      <xdr:colOff>142875</xdr:colOff>
      <xdr:row>0</xdr:row>
      <xdr:rowOff>38100</xdr:rowOff>
    </xdr:from>
    <xdr:to>
      <xdr:col>23</xdr:col>
      <xdr:colOff>190500</xdr:colOff>
      <xdr:row>1</xdr:row>
      <xdr:rowOff>152400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38100"/>
          <a:ext cx="9620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0</xdr:row>
      <xdr:rowOff>28575</xdr:rowOff>
    </xdr:from>
    <xdr:to>
      <xdr:col>6</xdr:col>
      <xdr:colOff>276225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2857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11</xdr:col>
      <xdr:colOff>161925</xdr:colOff>
      <xdr:row>0</xdr:row>
      <xdr:rowOff>28575</xdr:rowOff>
    </xdr:from>
    <xdr:to>
      <xdr:col>16</xdr:col>
      <xdr:colOff>85725</xdr:colOff>
      <xdr:row>1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8575"/>
          <a:ext cx="14954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28575</xdr:rowOff>
    </xdr:from>
    <xdr:to>
      <xdr:col>11</xdr:col>
      <xdr:colOff>114300</xdr:colOff>
      <xdr:row>1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8575"/>
          <a:ext cx="13716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16</xdr:col>
      <xdr:colOff>152400</xdr:colOff>
      <xdr:row>0</xdr:row>
      <xdr:rowOff>28575</xdr:rowOff>
    </xdr:from>
    <xdr:to>
      <xdr:col>19</xdr:col>
      <xdr:colOff>180975</xdr:colOff>
      <xdr:row>1</xdr:row>
      <xdr:rowOff>142875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0" y="28575"/>
          <a:ext cx="9715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19</xdr:col>
      <xdr:colOff>276225</xdr:colOff>
      <xdr:row>0</xdr:row>
      <xdr:rowOff>28575</xdr:rowOff>
    </xdr:from>
    <xdr:to>
      <xdr:col>22</xdr:col>
      <xdr:colOff>304800</xdr:colOff>
      <xdr:row>1</xdr:row>
      <xdr:rowOff>142875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28575"/>
          <a:ext cx="9715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38100</xdr:rowOff>
    </xdr:from>
    <xdr:to>
      <xdr:col>5</xdr:col>
      <xdr:colOff>314325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38100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238125</xdr:colOff>
      <xdr:row>0</xdr:row>
      <xdr:rowOff>38100</xdr:rowOff>
    </xdr:from>
    <xdr:to>
      <xdr:col>15</xdr:col>
      <xdr:colOff>47625</xdr:colOff>
      <xdr:row>1</xdr:row>
      <xdr:rowOff>152400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38100"/>
          <a:ext cx="14763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114300</xdr:colOff>
      <xdr:row>0</xdr:row>
      <xdr:rowOff>38100</xdr:rowOff>
    </xdr:from>
    <xdr:to>
      <xdr:col>10</xdr:col>
      <xdr:colOff>133350</xdr:colOff>
      <xdr:row>1</xdr:row>
      <xdr:rowOff>152400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14650" y="38100"/>
          <a:ext cx="13525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15</xdr:col>
      <xdr:colOff>200025</xdr:colOff>
      <xdr:row>0</xdr:row>
      <xdr:rowOff>38100</xdr:rowOff>
    </xdr:from>
    <xdr:to>
      <xdr:col>18</xdr:col>
      <xdr:colOff>161925</xdr:colOff>
      <xdr:row>1</xdr:row>
      <xdr:rowOff>152400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0" y="38100"/>
          <a:ext cx="9620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18</xdr:col>
      <xdr:colOff>266700</xdr:colOff>
      <xdr:row>0</xdr:row>
      <xdr:rowOff>38100</xdr:rowOff>
    </xdr:from>
    <xdr:to>
      <xdr:col>21</xdr:col>
      <xdr:colOff>228600</xdr:colOff>
      <xdr:row>1</xdr:row>
      <xdr:rowOff>152400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38100"/>
          <a:ext cx="9620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51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4" sqref="A4"/>
      <selection pane="bottomRight" activeCell="A5" sqref="A5"/>
    </sheetView>
  </sheetViews>
  <sheetFormatPr defaultColWidth="9.140625" defaultRowHeight="12.75"/>
  <cols>
    <col min="1" max="1" width="18.140625" style="0" customWidth="1"/>
    <col min="2" max="2" width="9.421875" style="22" customWidth="1"/>
    <col min="3" max="3" width="3.421875" style="22" bestFit="1" customWidth="1"/>
    <col min="4" max="4" width="9.421875" style="22" customWidth="1"/>
    <col min="5" max="5" width="3.421875" style="22" bestFit="1" customWidth="1"/>
    <col min="6" max="6" width="9.421875" style="22" customWidth="1"/>
    <col min="7" max="7" width="3.140625" style="22" bestFit="1" customWidth="1"/>
    <col min="8" max="8" width="9.421875" style="22" customWidth="1"/>
    <col min="9" max="9" width="3.421875" style="22" bestFit="1" customWidth="1"/>
    <col min="10" max="10" width="9.421875" style="22" customWidth="1"/>
    <col min="11" max="11" width="3.421875" style="22" bestFit="1" customWidth="1"/>
  </cols>
  <sheetData>
    <row r="1" ht="12.75">
      <c r="A1" s="52" t="s">
        <v>14</v>
      </c>
    </row>
    <row r="2" ht="21" customHeight="1">
      <c r="A2" s="24">
        <f ca="1">TODAY()</f>
        <v>38881</v>
      </c>
    </row>
    <row r="3" ht="16.5" customHeight="1"/>
    <row r="4" spans="1:11" ht="104.25" customHeight="1">
      <c r="A4" s="17" t="s">
        <v>0</v>
      </c>
      <c r="B4" s="63" t="s">
        <v>76</v>
      </c>
      <c r="C4" s="63"/>
      <c r="D4" s="63" t="s">
        <v>77</v>
      </c>
      <c r="E4" s="63"/>
      <c r="F4" s="63" t="s">
        <v>78</v>
      </c>
      <c r="G4" s="63"/>
      <c r="H4" s="63" t="s">
        <v>79</v>
      </c>
      <c r="I4" s="63"/>
      <c r="J4" s="63" t="s">
        <v>80</v>
      </c>
      <c r="K4" s="63"/>
    </row>
    <row r="5" spans="1:11" ht="12.75">
      <c r="A5" s="44"/>
      <c r="B5" s="23">
        <f>PhonemicAwareness!AD5</f>
      </c>
      <c r="C5" s="23">
        <f>PhonemicAwareness!AE5</f>
      </c>
      <c r="D5" s="23">
        <f>Fluency!AH5</f>
      </c>
      <c r="E5" s="23">
        <f>Fluency!AI5</f>
      </c>
      <c r="F5" s="23">
        <f>OralLanguage!AB5</f>
      </c>
      <c r="G5" s="23">
        <f>OralLanguage!AC5</f>
      </c>
      <c r="H5" s="23">
        <f>WritingPhonics!AA5</f>
      </c>
      <c r="I5" s="23">
        <f>WritingPhonics!AB5</f>
      </c>
      <c r="J5" s="23">
        <f>MathReadiness!AA5</f>
      </c>
      <c r="K5" s="23">
        <f>MathReadiness!AB5</f>
      </c>
    </row>
    <row r="6" spans="1:11" ht="12.75">
      <c r="A6" s="45"/>
      <c r="B6" s="23">
        <f>PhonemicAwareness!AD6</f>
      </c>
      <c r="C6" s="23">
        <f>PhonemicAwareness!AE6</f>
      </c>
      <c r="D6" s="23">
        <f>Fluency!AH6</f>
      </c>
      <c r="E6" s="23">
        <f>Fluency!AI6</f>
      </c>
      <c r="F6" s="23">
        <f>OralLanguage!AB6</f>
      </c>
      <c r="G6" s="23">
        <f>OralLanguage!AC6</f>
      </c>
      <c r="H6" s="23">
        <f>WritingPhonics!AA6</f>
      </c>
      <c r="I6" s="23">
        <f>WritingPhonics!AB6</f>
      </c>
      <c r="J6" s="23">
        <f>MathReadiness!AA6</f>
      </c>
      <c r="K6" s="23">
        <f>MathReadiness!AB6</f>
      </c>
    </row>
    <row r="7" spans="1:11" ht="12.75">
      <c r="A7" s="45"/>
      <c r="B7" s="23">
        <f>PhonemicAwareness!AD7</f>
      </c>
      <c r="C7" s="23">
        <f>PhonemicAwareness!AE7</f>
      </c>
      <c r="D7" s="23">
        <f>Fluency!AH7</f>
      </c>
      <c r="E7" s="23">
        <f>Fluency!AI7</f>
      </c>
      <c r="F7" s="23">
        <f>OralLanguage!AB7</f>
      </c>
      <c r="G7" s="23">
        <f>OralLanguage!AC7</f>
      </c>
      <c r="H7" s="23">
        <f>WritingPhonics!AA7</f>
      </c>
      <c r="I7" s="23">
        <f>WritingPhonics!AB7</f>
      </c>
      <c r="J7" s="23">
        <f>MathReadiness!AA7</f>
      </c>
      <c r="K7" s="23">
        <f>MathReadiness!AB7</f>
      </c>
    </row>
    <row r="8" spans="1:11" ht="12.75">
      <c r="A8" s="45"/>
      <c r="B8" s="23">
        <f>PhonemicAwareness!AD8</f>
      </c>
      <c r="C8" s="23">
        <f>PhonemicAwareness!AE8</f>
      </c>
      <c r="D8" s="23">
        <f>Fluency!AH8</f>
      </c>
      <c r="E8" s="23">
        <f>Fluency!AI8</f>
      </c>
      <c r="F8" s="23">
        <f>OralLanguage!AB8</f>
      </c>
      <c r="G8" s="23">
        <f>OralLanguage!AC8</f>
      </c>
      <c r="H8" s="23">
        <f>WritingPhonics!AA8</f>
      </c>
      <c r="I8" s="23">
        <f>WritingPhonics!AB8</f>
      </c>
      <c r="J8" s="23">
        <f>MathReadiness!AA8</f>
      </c>
      <c r="K8" s="23">
        <f>MathReadiness!AB8</f>
      </c>
    </row>
    <row r="9" spans="1:11" ht="12.75">
      <c r="A9" s="45"/>
      <c r="B9" s="23">
        <f>PhonemicAwareness!AD9</f>
      </c>
      <c r="C9" s="23">
        <f>PhonemicAwareness!AE9</f>
      </c>
      <c r="D9" s="23">
        <f>Fluency!AH9</f>
      </c>
      <c r="E9" s="23">
        <f>Fluency!AI9</f>
      </c>
      <c r="F9" s="23">
        <f>OralLanguage!AB9</f>
      </c>
      <c r="G9" s="23">
        <f>OralLanguage!AC9</f>
      </c>
      <c r="H9" s="23">
        <f>WritingPhonics!AA9</f>
      </c>
      <c r="I9" s="23">
        <f>WritingPhonics!AB9</f>
      </c>
      <c r="J9" s="23">
        <f>MathReadiness!AA9</f>
      </c>
      <c r="K9" s="23">
        <f>MathReadiness!AB9</f>
      </c>
    </row>
    <row r="10" spans="1:11" ht="12.75">
      <c r="A10" s="45"/>
      <c r="B10" s="23">
        <f>PhonemicAwareness!AD10</f>
      </c>
      <c r="C10" s="23">
        <f>PhonemicAwareness!AE10</f>
      </c>
      <c r="D10" s="23">
        <f>Fluency!AH10</f>
      </c>
      <c r="E10" s="23">
        <f>Fluency!AI10</f>
      </c>
      <c r="F10" s="23">
        <f>OralLanguage!AB10</f>
      </c>
      <c r="G10" s="23">
        <f>OralLanguage!AC10</f>
      </c>
      <c r="H10" s="23">
        <f>WritingPhonics!AA10</f>
      </c>
      <c r="I10" s="23">
        <f>WritingPhonics!AB10</f>
      </c>
      <c r="J10" s="23">
        <f>MathReadiness!AA10</f>
      </c>
      <c r="K10" s="23">
        <f>MathReadiness!AB10</f>
      </c>
    </row>
    <row r="11" spans="1:11" ht="12.75">
      <c r="A11" s="45"/>
      <c r="B11" s="23">
        <f>PhonemicAwareness!AD11</f>
      </c>
      <c r="C11" s="23">
        <f>PhonemicAwareness!AE11</f>
      </c>
      <c r="D11" s="23">
        <f>Fluency!AH11</f>
      </c>
      <c r="E11" s="23">
        <f>Fluency!AI11</f>
      </c>
      <c r="F11" s="23">
        <f>OralLanguage!AB11</f>
      </c>
      <c r="G11" s="23">
        <f>OralLanguage!AC11</f>
      </c>
      <c r="H11" s="23">
        <f>WritingPhonics!AA11</f>
      </c>
      <c r="I11" s="23">
        <f>WritingPhonics!AB11</f>
      </c>
      <c r="J11" s="23">
        <f>MathReadiness!AA11</f>
      </c>
      <c r="K11" s="23">
        <f>MathReadiness!AB11</f>
      </c>
    </row>
    <row r="12" spans="1:11" ht="12.75">
      <c r="A12" s="45"/>
      <c r="B12" s="23">
        <f>PhonemicAwareness!AD12</f>
      </c>
      <c r="C12" s="23">
        <f>PhonemicAwareness!AE12</f>
      </c>
      <c r="D12" s="23">
        <f>Fluency!AH12</f>
      </c>
      <c r="E12" s="23">
        <f>Fluency!AI12</f>
      </c>
      <c r="F12" s="23">
        <f>OralLanguage!AB12</f>
      </c>
      <c r="G12" s="23">
        <f>OralLanguage!AC12</f>
      </c>
      <c r="H12" s="23">
        <f>WritingPhonics!AA12</f>
      </c>
      <c r="I12" s="23">
        <f>WritingPhonics!AB12</f>
      </c>
      <c r="J12" s="23">
        <f>MathReadiness!AA12</f>
      </c>
      <c r="K12" s="23">
        <f>MathReadiness!AB12</f>
      </c>
    </row>
    <row r="13" spans="1:11" ht="12.75">
      <c r="A13" s="45"/>
      <c r="B13" s="23">
        <f>PhonemicAwareness!AD13</f>
      </c>
      <c r="C13" s="23">
        <f>PhonemicAwareness!AE13</f>
      </c>
      <c r="D13" s="23">
        <f>Fluency!AH13</f>
      </c>
      <c r="E13" s="23">
        <f>Fluency!AI13</f>
      </c>
      <c r="F13" s="23">
        <f>OralLanguage!AB13</f>
      </c>
      <c r="G13" s="23">
        <f>OralLanguage!AC13</f>
      </c>
      <c r="H13" s="23">
        <f>WritingPhonics!AA13</f>
      </c>
      <c r="I13" s="23">
        <f>WritingPhonics!AB13</f>
      </c>
      <c r="J13" s="23">
        <f>MathReadiness!AA13</f>
      </c>
      <c r="K13" s="23">
        <f>MathReadiness!AB13</f>
      </c>
    </row>
    <row r="14" spans="1:11" ht="12.75">
      <c r="A14" s="45"/>
      <c r="B14" s="23">
        <f>PhonemicAwareness!AD14</f>
      </c>
      <c r="C14" s="23">
        <f>PhonemicAwareness!AE14</f>
      </c>
      <c r="D14" s="23">
        <f>Fluency!AH14</f>
      </c>
      <c r="E14" s="23">
        <f>Fluency!AI14</f>
      </c>
      <c r="F14" s="23">
        <f>OralLanguage!AB14</f>
      </c>
      <c r="G14" s="23">
        <f>OralLanguage!AC14</f>
      </c>
      <c r="H14" s="23">
        <f>WritingPhonics!AA14</f>
      </c>
      <c r="I14" s="23">
        <f>WritingPhonics!AB14</f>
      </c>
      <c r="J14" s="23">
        <f>MathReadiness!AA14</f>
      </c>
      <c r="K14" s="23">
        <f>MathReadiness!AB14</f>
      </c>
    </row>
    <row r="15" spans="1:11" ht="12.75">
      <c r="A15" s="45"/>
      <c r="B15" s="23">
        <f>PhonemicAwareness!AD15</f>
      </c>
      <c r="C15" s="23">
        <f>PhonemicAwareness!AE15</f>
      </c>
      <c r="D15" s="23">
        <f>Fluency!AH15</f>
      </c>
      <c r="E15" s="23">
        <f>Fluency!AI15</f>
      </c>
      <c r="F15" s="23">
        <f>OralLanguage!AB15</f>
      </c>
      <c r="G15" s="23">
        <f>OralLanguage!AC15</f>
      </c>
      <c r="H15" s="23">
        <f>WritingPhonics!AA15</f>
      </c>
      <c r="I15" s="23">
        <f>WritingPhonics!AB15</f>
      </c>
      <c r="J15" s="23">
        <f>MathReadiness!AA15</f>
      </c>
      <c r="K15" s="23">
        <f>MathReadiness!AB15</f>
      </c>
    </row>
    <row r="16" spans="1:11" ht="12.75">
      <c r="A16" s="45"/>
      <c r="B16" s="23">
        <f>PhonemicAwareness!AD16</f>
      </c>
      <c r="C16" s="23">
        <f>PhonemicAwareness!AE16</f>
      </c>
      <c r="D16" s="23">
        <f>Fluency!AH16</f>
      </c>
      <c r="E16" s="23">
        <f>Fluency!AI16</f>
      </c>
      <c r="F16" s="23">
        <f>OralLanguage!AB16</f>
      </c>
      <c r="G16" s="23">
        <f>OralLanguage!AC16</f>
      </c>
      <c r="H16" s="23">
        <f>WritingPhonics!AA16</f>
      </c>
      <c r="I16" s="23">
        <f>WritingPhonics!AB16</f>
      </c>
      <c r="J16" s="23">
        <f>MathReadiness!AA16</f>
      </c>
      <c r="K16" s="23">
        <f>MathReadiness!AB16</f>
      </c>
    </row>
    <row r="17" spans="1:11" ht="12.75">
      <c r="A17" s="45"/>
      <c r="B17" s="23">
        <f>PhonemicAwareness!AD17</f>
      </c>
      <c r="C17" s="23">
        <f>PhonemicAwareness!AE17</f>
      </c>
      <c r="D17" s="23">
        <f>Fluency!AH17</f>
      </c>
      <c r="E17" s="23">
        <f>Fluency!AI17</f>
      </c>
      <c r="F17" s="23">
        <f>OralLanguage!AB17</f>
      </c>
      <c r="G17" s="23">
        <f>OralLanguage!AC17</f>
      </c>
      <c r="H17" s="23">
        <f>WritingPhonics!AA17</f>
      </c>
      <c r="I17" s="23">
        <f>WritingPhonics!AB17</f>
      </c>
      <c r="J17" s="23">
        <f>MathReadiness!AA17</f>
      </c>
      <c r="K17" s="23">
        <f>MathReadiness!AB17</f>
      </c>
    </row>
    <row r="18" spans="1:11" ht="12.75">
      <c r="A18" s="45"/>
      <c r="B18" s="23">
        <f>PhonemicAwareness!AD18</f>
      </c>
      <c r="C18" s="23">
        <f>PhonemicAwareness!AE18</f>
      </c>
      <c r="D18" s="23">
        <f>Fluency!AH18</f>
      </c>
      <c r="E18" s="23">
        <f>Fluency!AI18</f>
      </c>
      <c r="F18" s="23">
        <f>OralLanguage!AB18</f>
      </c>
      <c r="G18" s="23">
        <f>OralLanguage!AC18</f>
      </c>
      <c r="H18" s="23">
        <f>WritingPhonics!AA18</f>
      </c>
      <c r="I18" s="23">
        <f>WritingPhonics!AB18</f>
      </c>
      <c r="J18" s="23">
        <f>MathReadiness!AA18</f>
      </c>
      <c r="K18" s="23">
        <f>MathReadiness!AB18</f>
      </c>
    </row>
    <row r="19" spans="1:11" ht="12.75">
      <c r="A19" s="45"/>
      <c r="B19" s="23">
        <f>PhonemicAwareness!AD19</f>
      </c>
      <c r="C19" s="23">
        <f>PhonemicAwareness!AE19</f>
      </c>
      <c r="D19" s="23">
        <f>Fluency!AH19</f>
      </c>
      <c r="E19" s="23">
        <f>Fluency!AI19</f>
      </c>
      <c r="F19" s="23">
        <f>OralLanguage!AB19</f>
      </c>
      <c r="G19" s="23">
        <f>OralLanguage!AC19</f>
      </c>
      <c r="H19" s="23">
        <f>WritingPhonics!AA19</f>
      </c>
      <c r="I19" s="23">
        <f>WritingPhonics!AB19</f>
      </c>
      <c r="J19" s="23">
        <f>MathReadiness!AA19</f>
      </c>
      <c r="K19" s="23">
        <f>MathReadiness!AB19</f>
      </c>
    </row>
    <row r="20" spans="1:11" ht="12.75">
      <c r="A20" s="45"/>
      <c r="B20" s="23">
        <f>PhonemicAwareness!AD20</f>
      </c>
      <c r="C20" s="23">
        <f>PhonemicAwareness!AE20</f>
      </c>
      <c r="D20" s="23">
        <f>Fluency!AH20</f>
      </c>
      <c r="E20" s="23">
        <f>Fluency!AI20</f>
      </c>
      <c r="F20" s="23">
        <f>OralLanguage!AB20</f>
      </c>
      <c r="G20" s="23">
        <f>OralLanguage!AC20</f>
      </c>
      <c r="H20" s="23">
        <f>WritingPhonics!AA20</f>
      </c>
      <c r="I20" s="23">
        <f>WritingPhonics!AB20</f>
      </c>
      <c r="J20" s="23">
        <f>MathReadiness!AA20</f>
      </c>
      <c r="K20" s="23">
        <f>MathReadiness!AB20</f>
      </c>
    </row>
    <row r="21" spans="1:11" ht="12.75">
      <c r="A21" s="45"/>
      <c r="B21" s="23">
        <f>PhonemicAwareness!AD21</f>
      </c>
      <c r="C21" s="23">
        <f>PhonemicAwareness!AE21</f>
      </c>
      <c r="D21" s="23">
        <f>Fluency!AH21</f>
      </c>
      <c r="E21" s="23">
        <f>Fluency!AI21</f>
      </c>
      <c r="F21" s="23">
        <f>OralLanguage!AB21</f>
      </c>
      <c r="G21" s="23">
        <f>OralLanguage!AC21</f>
      </c>
      <c r="H21" s="23">
        <f>WritingPhonics!AA21</f>
      </c>
      <c r="I21" s="23">
        <f>WritingPhonics!AB21</f>
      </c>
      <c r="J21" s="23">
        <f>MathReadiness!AA21</f>
      </c>
      <c r="K21" s="23">
        <f>MathReadiness!AB21</f>
      </c>
    </row>
    <row r="22" spans="1:11" ht="12.75">
      <c r="A22" s="45"/>
      <c r="B22" s="23">
        <f>PhonemicAwareness!AD22</f>
      </c>
      <c r="C22" s="23">
        <f>PhonemicAwareness!AE22</f>
      </c>
      <c r="D22" s="23">
        <f>Fluency!AH22</f>
      </c>
      <c r="E22" s="23">
        <f>Fluency!AI22</f>
      </c>
      <c r="F22" s="23">
        <f>OralLanguage!AB22</f>
      </c>
      <c r="G22" s="23">
        <f>OralLanguage!AC22</f>
      </c>
      <c r="H22" s="23">
        <f>WritingPhonics!AA22</f>
      </c>
      <c r="I22" s="23">
        <f>WritingPhonics!AB22</f>
      </c>
      <c r="J22" s="23">
        <f>MathReadiness!AA22</f>
      </c>
      <c r="K22" s="23">
        <f>MathReadiness!AB22</f>
      </c>
    </row>
    <row r="23" spans="1:11" ht="12.75">
      <c r="A23" s="45"/>
      <c r="B23" s="23">
        <f>PhonemicAwareness!AD23</f>
      </c>
      <c r="C23" s="23">
        <f>PhonemicAwareness!AE23</f>
      </c>
      <c r="D23" s="23">
        <f>Fluency!AH23</f>
      </c>
      <c r="E23" s="23">
        <f>Fluency!AI23</f>
      </c>
      <c r="F23" s="23">
        <f>OralLanguage!AB23</f>
      </c>
      <c r="G23" s="23">
        <f>OralLanguage!AC23</f>
      </c>
      <c r="H23" s="23">
        <f>WritingPhonics!AA23</f>
      </c>
      <c r="I23" s="23">
        <f>WritingPhonics!AB23</f>
      </c>
      <c r="J23" s="23">
        <f>MathReadiness!AA23</f>
      </c>
      <c r="K23" s="23">
        <f>MathReadiness!AB23</f>
      </c>
    </row>
    <row r="24" spans="1:11" ht="12.75">
      <c r="A24" s="45"/>
      <c r="B24" s="23">
        <f>PhonemicAwareness!AD24</f>
      </c>
      <c r="C24" s="23">
        <f>PhonemicAwareness!AE24</f>
      </c>
      <c r="D24" s="23">
        <f>Fluency!AH24</f>
      </c>
      <c r="E24" s="23">
        <f>Fluency!AI24</f>
      </c>
      <c r="F24" s="23">
        <f>OralLanguage!AB24</f>
      </c>
      <c r="G24" s="23">
        <f>OralLanguage!AC24</f>
      </c>
      <c r="H24" s="23">
        <f>WritingPhonics!AA24</f>
      </c>
      <c r="I24" s="23">
        <f>WritingPhonics!AB24</f>
      </c>
      <c r="J24" s="23">
        <f>MathReadiness!AA24</f>
      </c>
      <c r="K24" s="23">
        <f>MathReadiness!AB24</f>
      </c>
    </row>
    <row r="25" spans="1:11" ht="12.75">
      <c r="A25" s="45"/>
      <c r="B25" s="23">
        <f>PhonemicAwareness!AD25</f>
      </c>
      <c r="C25" s="23">
        <f>PhonemicAwareness!AE25</f>
      </c>
      <c r="D25" s="23">
        <f>Fluency!AH25</f>
      </c>
      <c r="E25" s="23">
        <f>Fluency!AI25</f>
      </c>
      <c r="F25" s="23">
        <f>OralLanguage!AB25</f>
      </c>
      <c r="G25" s="23">
        <f>OralLanguage!AC25</f>
      </c>
      <c r="H25" s="23">
        <f>WritingPhonics!AA25</f>
      </c>
      <c r="I25" s="23">
        <f>WritingPhonics!AB25</f>
      </c>
      <c r="J25" s="23">
        <f>MathReadiness!AA25</f>
      </c>
      <c r="K25" s="23">
        <f>MathReadiness!AB25</f>
      </c>
    </row>
    <row r="26" spans="1:11" ht="12.75">
      <c r="A26" s="45"/>
      <c r="B26" s="23">
        <f>PhonemicAwareness!AD26</f>
      </c>
      <c r="C26" s="23">
        <f>PhonemicAwareness!AE26</f>
      </c>
      <c r="D26" s="23">
        <f>Fluency!AH26</f>
      </c>
      <c r="E26" s="23">
        <f>Fluency!AI26</f>
      </c>
      <c r="F26" s="23">
        <f>OralLanguage!AB26</f>
      </c>
      <c r="G26" s="23">
        <f>OralLanguage!AC26</f>
      </c>
      <c r="H26" s="23">
        <f>WritingPhonics!AA26</f>
      </c>
      <c r="I26" s="23">
        <f>WritingPhonics!AB26</f>
      </c>
      <c r="J26" s="23">
        <f>MathReadiness!AA26</f>
      </c>
      <c r="K26" s="23">
        <f>MathReadiness!AB26</f>
      </c>
    </row>
    <row r="27" spans="1:11" ht="12.75">
      <c r="A27" s="45"/>
      <c r="B27" s="23">
        <f>PhonemicAwareness!AD27</f>
      </c>
      <c r="C27" s="23">
        <f>PhonemicAwareness!AE27</f>
      </c>
      <c r="D27" s="23">
        <f>Fluency!AH27</f>
      </c>
      <c r="E27" s="23">
        <f>Fluency!AI27</f>
      </c>
      <c r="F27" s="23">
        <f>OralLanguage!AB27</f>
      </c>
      <c r="G27" s="23">
        <f>OralLanguage!AC27</f>
      </c>
      <c r="H27" s="23">
        <f>WritingPhonics!AA27</f>
      </c>
      <c r="I27" s="23">
        <f>WritingPhonics!AB27</f>
      </c>
      <c r="J27" s="23">
        <f>MathReadiness!AA27</f>
      </c>
      <c r="K27" s="23">
        <f>MathReadiness!AB27</f>
      </c>
    </row>
    <row r="28" spans="1:11" ht="12.75">
      <c r="A28" s="45"/>
      <c r="B28" s="23">
        <f>PhonemicAwareness!AD28</f>
      </c>
      <c r="C28" s="23">
        <f>PhonemicAwareness!AE28</f>
      </c>
      <c r="D28" s="23">
        <f>Fluency!AH28</f>
      </c>
      <c r="E28" s="23">
        <f>Fluency!AI28</f>
      </c>
      <c r="F28" s="23">
        <f>OralLanguage!AB28</f>
      </c>
      <c r="G28" s="23">
        <f>OralLanguage!AC28</f>
      </c>
      <c r="H28" s="23">
        <f>WritingPhonics!AA28</f>
      </c>
      <c r="I28" s="23">
        <f>WritingPhonics!AB28</f>
      </c>
      <c r="J28" s="23">
        <f>MathReadiness!AA28</f>
      </c>
      <c r="K28" s="23">
        <f>MathReadiness!AB28</f>
      </c>
    </row>
    <row r="29" spans="1:11" ht="12.75">
      <c r="A29" s="45"/>
      <c r="B29" s="23">
        <f>PhonemicAwareness!AD29</f>
      </c>
      <c r="C29" s="23">
        <f>PhonemicAwareness!AE29</f>
      </c>
      <c r="D29" s="23">
        <f>Fluency!AH29</f>
      </c>
      <c r="E29" s="23">
        <f>Fluency!AI29</f>
      </c>
      <c r="F29" s="23">
        <f>OralLanguage!AB29</f>
      </c>
      <c r="G29" s="23">
        <f>OralLanguage!AC29</f>
      </c>
      <c r="H29" s="23">
        <f>WritingPhonics!AA29</f>
      </c>
      <c r="I29" s="23">
        <f>WritingPhonics!AB29</f>
      </c>
      <c r="J29" s="23">
        <f>MathReadiness!AA29</f>
      </c>
      <c r="K29" s="23">
        <f>MathReadiness!AB29</f>
      </c>
    </row>
    <row r="30" spans="1:11" ht="12.75">
      <c r="A30" s="45"/>
      <c r="B30" s="23">
        <f>PhonemicAwareness!AD30</f>
      </c>
      <c r="C30" s="23">
        <f>PhonemicAwareness!AE30</f>
      </c>
      <c r="D30" s="23">
        <f>Fluency!AH30</f>
      </c>
      <c r="E30" s="23">
        <f>Fluency!AI30</f>
      </c>
      <c r="F30" s="23">
        <f>OralLanguage!AB30</f>
      </c>
      <c r="G30" s="23">
        <f>OralLanguage!AC30</f>
      </c>
      <c r="H30" s="23">
        <f>WritingPhonics!AA30</f>
      </c>
      <c r="I30" s="23">
        <f>WritingPhonics!AB30</f>
      </c>
      <c r="J30" s="23">
        <f>MathReadiness!AA30</f>
      </c>
      <c r="K30" s="23">
        <f>MathReadiness!AB30</f>
      </c>
    </row>
    <row r="31" spans="1:11" ht="12.75">
      <c r="A31" s="45"/>
      <c r="B31" s="23">
        <f>PhonemicAwareness!AD31</f>
      </c>
      <c r="C31" s="23">
        <f>PhonemicAwareness!AE31</f>
      </c>
      <c r="D31" s="23">
        <f>Fluency!AH31</f>
      </c>
      <c r="E31" s="23">
        <f>Fluency!AI31</f>
      </c>
      <c r="F31" s="23">
        <f>OralLanguage!AB31</f>
      </c>
      <c r="G31" s="23">
        <f>OralLanguage!AC31</f>
      </c>
      <c r="H31" s="23">
        <f>WritingPhonics!AA31</f>
      </c>
      <c r="I31" s="23">
        <f>WritingPhonics!AB31</f>
      </c>
      <c r="J31" s="23">
        <f>MathReadiness!AA31</f>
      </c>
      <c r="K31" s="23">
        <f>MathReadiness!AB31</f>
      </c>
    </row>
    <row r="32" spans="1:11" ht="12.75">
      <c r="A32" s="45"/>
      <c r="B32" s="23">
        <f>PhonemicAwareness!AD32</f>
      </c>
      <c r="C32" s="23">
        <f>PhonemicAwareness!AE32</f>
      </c>
      <c r="D32" s="23">
        <f>Fluency!AH32</f>
      </c>
      <c r="E32" s="23">
        <f>Fluency!AI32</f>
      </c>
      <c r="F32" s="23">
        <f>OralLanguage!AB32</f>
      </c>
      <c r="G32" s="23">
        <f>OralLanguage!AC32</f>
      </c>
      <c r="H32" s="23">
        <f>WritingPhonics!AA32</f>
      </c>
      <c r="I32" s="23">
        <f>WritingPhonics!AB32</f>
      </c>
      <c r="J32" s="23">
        <f>MathReadiness!AA32</f>
      </c>
      <c r="K32" s="23">
        <f>MathReadiness!AB32</f>
      </c>
    </row>
    <row r="33" spans="1:11" ht="12.75">
      <c r="A33" s="45"/>
      <c r="B33" s="23">
        <f>PhonemicAwareness!AD33</f>
      </c>
      <c r="C33" s="23">
        <f>PhonemicAwareness!AE33</f>
      </c>
      <c r="D33" s="23">
        <f>Fluency!AH33</f>
      </c>
      <c r="E33" s="23">
        <f>Fluency!AI33</f>
      </c>
      <c r="F33" s="23">
        <f>OralLanguage!AB33</f>
      </c>
      <c r="G33" s="23">
        <f>OralLanguage!AC33</f>
      </c>
      <c r="H33" s="23">
        <f>WritingPhonics!AA33</f>
      </c>
      <c r="I33" s="23">
        <f>WritingPhonics!AB33</f>
      </c>
      <c r="J33" s="23">
        <f>MathReadiness!AA33</f>
      </c>
      <c r="K33" s="23">
        <f>MathReadiness!AB33</f>
      </c>
    </row>
    <row r="34" spans="1:11" ht="12.75">
      <c r="A34" s="45"/>
      <c r="B34" s="23">
        <f>PhonemicAwareness!AD34</f>
      </c>
      <c r="C34" s="23">
        <f>PhonemicAwareness!AE34</f>
      </c>
      <c r="D34" s="23">
        <f>Fluency!AH34</f>
      </c>
      <c r="E34" s="23">
        <f>Fluency!AI34</f>
      </c>
      <c r="F34" s="23">
        <f>OralLanguage!AB34</f>
      </c>
      <c r="G34" s="23">
        <f>OralLanguage!AC34</f>
      </c>
      <c r="H34" s="23">
        <f>WritingPhonics!AA34</f>
      </c>
      <c r="I34" s="23">
        <f>WritingPhonics!AB34</f>
      </c>
      <c r="J34" s="23">
        <f>MathReadiness!AA34</f>
      </c>
      <c r="K34" s="23">
        <f>MathReadiness!AB34</f>
      </c>
    </row>
    <row r="35" spans="1:11" ht="12.75">
      <c r="A35" s="44"/>
      <c r="B35" s="23">
        <f>PhonemicAwareness!AD35</f>
      </c>
      <c r="C35" s="23">
        <f>PhonemicAwareness!AE35</f>
      </c>
      <c r="D35" s="23">
        <f>Fluency!AH35</f>
      </c>
      <c r="E35" s="23">
        <f>Fluency!AI35</f>
      </c>
      <c r="F35" s="23">
        <f>OralLanguage!AB35</f>
      </c>
      <c r="G35" s="23">
        <f>OralLanguage!AC35</f>
      </c>
      <c r="H35" s="23">
        <f>WritingPhonics!AA35</f>
      </c>
      <c r="I35" s="23">
        <f>WritingPhonics!AB35</f>
      </c>
      <c r="J35" s="23">
        <f>MathReadiness!AA35</f>
      </c>
      <c r="K35" s="23">
        <f>MathReadiness!AB35</f>
      </c>
    </row>
    <row r="36" spans="1:11" ht="12.75">
      <c r="A36" s="44"/>
      <c r="B36" s="23">
        <f>PhonemicAwareness!AD36</f>
      </c>
      <c r="C36" s="23">
        <f>PhonemicAwareness!AE36</f>
      </c>
      <c r="D36" s="23">
        <f>Fluency!AH36</f>
      </c>
      <c r="E36" s="23">
        <f>Fluency!AI36</f>
      </c>
      <c r="F36" s="23">
        <f>OralLanguage!AB36</f>
      </c>
      <c r="G36" s="23">
        <f>OralLanguage!AC36</f>
      </c>
      <c r="H36" s="23">
        <f>WritingPhonics!AA36</f>
      </c>
      <c r="I36" s="23">
        <f>WritingPhonics!AB36</f>
      </c>
      <c r="J36" s="23">
        <f>MathReadiness!AA36</f>
      </c>
      <c r="K36" s="23">
        <f>MathReadiness!AB36</f>
      </c>
    </row>
    <row r="37" spans="1:11" ht="12.75">
      <c r="A37" s="44"/>
      <c r="B37" s="23">
        <f>PhonemicAwareness!AD37</f>
      </c>
      <c r="C37" s="23">
        <f>PhonemicAwareness!AE37</f>
      </c>
      <c r="D37" s="23">
        <f>Fluency!AH37</f>
      </c>
      <c r="E37" s="23">
        <f>Fluency!AI37</f>
      </c>
      <c r="F37" s="23">
        <f>OralLanguage!AB37</f>
      </c>
      <c r="G37" s="23">
        <f>OralLanguage!AC37</f>
      </c>
      <c r="H37" s="23">
        <f>WritingPhonics!AA37</f>
      </c>
      <c r="I37" s="23">
        <f>WritingPhonics!AB37</f>
      </c>
      <c r="J37" s="23">
        <f>MathReadiness!AA37</f>
      </c>
      <c r="K37" s="23">
        <f>MathReadiness!AB37</f>
      </c>
    </row>
    <row r="38" spans="1:11" ht="12.75">
      <c r="A38" s="44"/>
      <c r="B38" s="23">
        <f>PhonemicAwareness!AD38</f>
      </c>
      <c r="C38" s="23">
        <f>PhonemicAwareness!AE38</f>
      </c>
      <c r="D38" s="23">
        <f>Fluency!AH38</f>
      </c>
      <c r="E38" s="23">
        <f>Fluency!AI38</f>
      </c>
      <c r="F38" s="23">
        <f>OralLanguage!AB38</f>
      </c>
      <c r="G38" s="23">
        <f>OralLanguage!AC38</f>
      </c>
      <c r="H38" s="23">
        <f>WritingPhonics!AA38</f>
      </c>
      <c r="I38" s="23">
        <f>WritingPhonics!AB38</f>
      </c>
      <c r="J38" s="23">
        <f>MathReadiness!AA38</f>
      </c>
      <c r="K38" s="23">
        <f>MathReadiness!AB38</f>
      </c>
    </row>
    <row r="39" spans="1:11" ht="12.75">
      <c r="A39" s="44"/>
      <c r="B39" s="23">
        <f>PhonemicAwareness!AD39</f>
      </c>
      <c r="C39" s="23">
        <f>PhonemicAwareness!AE39</f>
      </c>
      <c r="D39" s="23">
        <f>Fluency!AH39</f>
      </c>
      <c r="E39" s="23">
        <f>Fluency!AI39</f>
      </c>
      <c r="F39" s="23">
        <f>OralLanguage!AB39</f>
      </c>
      <c r="G39" s="23">
        <f>OralLanguage!AC39</f>
      </c>
      <c r="H39" s="23">
        <f>WritingPhonics!AA39</f>
      </c>
      <c r="I39" s="23">
        <f>WritingPhonics!AB39</f>
      </c>
      <c r="J39" s="23">
        <f>MathReadiness!AA39</f>
      </c>
      <c r="K39" s="23">
        <f>MathReadiness!AB39</f>
      </c>
    </row>
    <row r="40" spans="1:11" ht="12.75">
      <c r="A40" s="44"/>
      <c r="B40" s="23">
        <f>PhonemicAwareness!AD40</f>
      </c>
      <c r="C40" s="23">
        <f>PhonemicAwareness!AE40</f>
      </c>
      <c r="D40" s="23">
        <f>Fluency!AH40</f>
      </c>
      <c r="E40" s="23">
        <f>Fluency!AI40</f>
      </c>
      <c r="F40" s="23">
        <f>OralLanguage!AB40</f>
      </c>
      <c r="G40" s="23">
        <f>OralLanguage!AC40</f>
      </c>
      <c r="H40" s="23">
        <f>WritingPhonics!AA40</f>
      </c>
      <c r="I40" s="23">
        <f>WritingPhonics!AB40</f>
      </c>
      <c r="J40" s="23">
        <f>MathReadiness!AA40</f>
      </c>
      <c r="K40" s="23">
        <f>MathReadiness!AB40</f>
      </c>
    </row>
    <row r="41" spans="1:11" ht="12.75">
      <c r="A41" s="44"/>
      <c r="B41" s="23">
        <f>OralLanguage!AB41</f>
      </c>
      <c r="C41" s="23">
        <f>OralLanguage!AC41</f>
      </c>
      <c r="D41" s="23">
        <f>PhonemicAwareness!AD41</f>
      </c>
      <c r="E41" s="23">
        <f>PhonemicAwareness!AE41</f>
      </c>
      <c r="F41" s="23">
        <f>OralLanguage!AB41</f>
      </c>
      <c r="G41" s="23">
        <f>OralLanguage!AC41</f>
      </c>
      <c r="H41" s="23">
        <f>WritingPhonics!AA41</f>
      </c>
      <c r="I41" s="23">
        <f>WritingPhonics!AB41</f>
      </c>
      <c r="J41" s="23">
        <f>MathReadiness!AA41</f>
      </c>
      <c r="K41" s="23">
        <f>MathReadiness!AB41</f>
      </c>
    </row>
    <row r="42" spans="1:11" ht="12.75">
      <c r="A42" s="44"/>
      <c r="B42" s="23">
        <f>OralLanguage!AB42</f>
      </c>
      <c r="C42" s="23">
        <f>OralLanguage!AC42</f>
      </c>
      <c r="D42" s="23">
        <f>PhonemicAwareness!AD42</f>
      </c>
      <c r="E42" s="23">
        <f>PhonemicAwareness!AE42</f>
      </c>
      <c r="F42" s="23">
        <f>OralLanguage!AB42</f>
      </c>
      <c r="G42" s="23">
        <f>OralLanguage!AC42</f>
      </c>
      <c r="H42" s="23">
        <f>WritingPhonics!AA42</f>
      </c>
      <c r="I42" s="23">
        <f>WritingPhonics!AB42</f>
      </c>
      <c r="J42" s="23">
        <f>MathReadiness!AA42</f>
      </c>
      <c r="K42" s="23">
        <f>MathReadiness!AB42</f>
      </c>
    </row>
    <row r="43" spans="1:11" ht="12.75">
      <c r="A43" s="44"/>
      <c r="B43" s="23">
        <f>OralLanguage!AB43</f>
      </c>
      <c r="C43" s="23">
        <f>OralLanguage!AC43</f>
      </c>
      <c r="D43" s="23">
        <f>PhonemicAwareness!AD43</f>
      </c>
      <c r="E43" s="23">
        <f>PhonemicAwareness!AE43</f>
      </c>
      <c r="F43" s="23">
        <f>OralLanguage!AB43</f>
      </c>
      <c r="G43" s="23">
        <f>OralLanguage!AC43</f>
      </c>
      <c r="H43" s="23">
        <f>WritingPhonics!AA43</f>
      </c>
      <c r="I43" s="23">
        <f>WritingPhonics!AB43</f>
      </c>
      <c r="J43" s="23">
        <f>MathReadiness!AA43</f>
      </c>
      <c r="K43" s="23">
        <f>MathReadiness!AB43</f>
      </c>
    </row>
    <row r="44" spans="1:11" ht="12.75">
      <c r="A44" s="44"/>
      <c r="B44" s="23">
        <f>OralLanguage!AB44</f>
      </c>
      <c r="C44" s="23">
        <f>OralLanguage!AC44</f>
      </c>
      <c r="D44" s="23">
        <f>PhonemicAwareness!AD44</f>
      </c>
      <c r="E44" s="23">
        <f>PhonemicAwareness!AE44</f>
      </c>
      <c r="F44" s="23">
        <f>OralLanguage!AB44</f>
      </c>
      <c r="G44" s="23">
        <f>OralLanguage!AC44</f>
      </c>
      <c r="H44" s="23">
        <f>WritingPhonics!AA44</f>
      </c>
      <c r="I44" s="23">
        <f>WritingPhonics!AB44</f>
      </c>
      <c r="J44" s="23">
        <f>MathReadiness!AA44</f>
      </c>
      <c r="K44" s="23">
        <f>MathReadiness!AB44</f>
      </c>
    </row>
    <row r="45" spans="1:11" ht="12.75">
      <c r="A45" s="44"/>
      <c r="B45" s="23">
        <f>OralLanguage!AB45</f>
      </c>
      <c r="C45" s="23">
        <f>OralLanguage!AC45</f>
      </c>
      <c r="D45" s="23">
        <f>PhonemicAwareness!AD45</f>
      </c>
      <c r="E45" s="23">
        <f>PhonemicAwareness!AE45</f>
      </c>
      <c r="F45" s="23">
        <f>OralLanguage!AB45</f>
      </c>
      <c r="G45" s="23">
        <f>OralLanguage!AC45</f>
      </c>
      <c r="H45" s="23">
        <f>WritingPhonics!AA45</f>
      </c>
      <c r="I45" s="23">
        <f>WritingPhonics!AB45</f>
      </c>
      <c r="J45" s="23">
        <f>MathReadiness!AA45</f>
      </c>
      <c r="K45" s="23">
        <f>MathReadiness!AB45</f>
      </c>
    </row>
    <row r="46" spans="1:11" ht="12.75">
      <c r="A46" s="44"/>
      <c r="B46" s="23">
        <f>OralLanguage!AB46</f>
      </c>
      <c r="C46" s="23">
        <f>OralLanguage!AC46</f>
      </c>
      <c r="D46" s="23">
        <f>PhonemicAwareness!AD46</f>
      </c>
      <c r="E46" s="23">
        <f>PhonemicAwareness!AE46</f>
      </c>
      <c r="F46" s="23">
        <f>OralLanguage!AB46</f>
      </c>
      <c r="G46" s="23">
        <f>OralLanguage!AC46</f>
      </c>
      <c r="H46" s="23">
        <f>WritingPhonics!AA46</f>
      </c>
      <c r="I46" s="23">
        <f>WritingPhonics!AB46</f>
      </c>
      <c r="J46" s="23">
        <f>MathReadiness!AA46</f>
      </c>
      <c r="K46" s="23">
        <f>MathReadiness!AB46</f>
      </c>
    </row>
    <row r="47" spans="1:11" ht="12.75">
      <c r="A47" s="44"/>
      <c r="B47" s="23">
        <f>OralLanguage!AB47</f>
      </c>
      <c r="C47" s="23">
        <f>OralLanguage!AC47</f>
      </c>
      <c r="D47" s="23">
        <f>PhonemicAwareness!AD47</f>
      </c>
      <c r="E47" s="23">
        <f>PhonemicAwareness!AE47</f>
      </c>
      <c r="F47" s="23">
        <f>OralLanguage!AB47</f>
      </c>
      <c r="G47" s="23">
        <f>OralLanguage!AC47</f>
      </c>
      <c r="H47" s="23">
        <f>WritingPhonics!AA47</f>
      </c>
      <c r="I47" s="23">
        <f>WritingPhonics!AB47</f>
      </c>
      <c r="J47" s="23">
        <f>MathReadiness!AA47</f>
      </c>
      <c r="K47" s="23">
        <f>MathReadiness!AB47</f>
      </c>
    </row>
    <row r="48" spans="1:11" ht="12.75">
      <c r="A48" s="44"/>
      <c r="B48" s="23">
        <f>OralLanguage!AB48</f>
      </c>
      <c r="C48" s="23">
        <f>OralLanguage!AC48</f>
      </c>
      <c r="D48" s="23">
        <f>PhonemicAwareness!AD48</f>
      </c>
      <c r="E48" s="23">
        <f>PhonemicAwareness!AE48</f>
      </c>
      <c r="F48" s="23">
        <f>OralLanguage!AB48</f>
      </c>
      <c r="G48" s="23">
        <f>OralLanguage!AC48</f>
      </c>
      <c r="H48" s="23">
        <f>WritingPhonics!AA48</f>
      </c>
      <c r="I48" s="23">
        <f>WritingPhonics!AB48</f>
      </c>
      <c r="J48" s="23">
        <f>MathReadiness!AA48</f>
      </c>
      <c r="K48" s="23">
        <f>MathReadiness!AB48</f>
      </c>
    </row>
    <row r="49" spans="1:11" ht="12.75">
      <c r="A49" s="44"/>
      <c r="B49" s="23">
        <f>OralLanguage!AB49</f>
      </c>
      <c r="C49" s="23">
        <f>OralLanguage!AC49</f>
      </c>
      <c r="D49" s="23">
        <f>PhonemicAwareness!AD49</f>
      </c>
      <c r="E49" s="23">
        <f>PhonemicAwareness!AE49</f>
      </c>
      <c r="F49" s="23">
        <f>OralLanguage!AB49</f>
      </c>
      <c r="G49" s="23">
        <f>OralLanguage!AC49</f>
      </c>
      <c r="H49" s="23">
        <f>WritingPhonics!AA49</f>
      </c>
      <c r="I49" s="23">
        <f>WritingPhonics!AB49</f>
      </c>
      <c r="J49" s="23">
        <f>MathReadiness!AA49</f>
      </c>
      <c r="K49" s="23">
        <f>MathReadiness!AB49</f>
      </c>
    </row>
    <row r="50" spans="1:11" ht="12.75">
      <c r="A50" s="44"/>
      <c r="B50" s="23">
        <f>OralLanguage!AB50</f>
      </c>
      <c r="C50" s="23">
        <f>OralLanguage!AC50</f>
      </c>
      <c r="D50" s="23">
        <f>PhonemicAwareness!AD50</f>
      </c>
      <c r="E50" s="23">
        <f>PhonemicAwareness!AE50</f>
      </c>
      <c r="F50" s="23">
        <f>OralLanguage!AB50</f>
      </c>
      <c r="G50" s="23">
        <f>OralLanguage!AC50</f>
      </c>
      <c r="H50" s="23">
        <f>WritingPhonics!AA50</f>
      </c>
      <c r="I50" s="23">
        <f>WritingPhonics!AB50</f>
      </c>
      <c r="J50" s="23">
        <f>MathReadiness!AA50</f>
      </c>
      <c r="K50" s="23">
        <f>MathReadiness!AB50</f>
      </c>
    </row>
    <row r="51" spans="6:11" ht="12.75">
      <c r="F51" s="23">
        <f>Fluency!AH50</f>
      </c>
      <c r="G51" s="23">
        <f>Fluency!AI50</f>
      </c>
      <c r="H51" s="23">
        <f>WritingPhonics!AA50</f>
      </c>
      <c r="I51" s="23">
        <f>WritingPhonics!AB50</f>
      </c>
      <c r="J51" s="23">
        <f>MathReadiness!AA50</f>
      </c>
      <c r="K51" s="23">
        <f>MathReadiness!AB50</f>
      </c>
    </row>
  </sheetData>
  <sheetProtection sheet="1" objects="1" scenarios="1"/>
  <mergeCells count="5">
    <mergeCell ref="J4:K4"/>
    <mergeCell ref="F4:G4"/>
    <mergeCell ref="B4:C4"/>
    <mergeCell ref="D4:E4"/>
    <mergeCell ref="H4:I4"/>
  </mergeCells>
  <printOptions/>
  <pageMargins left="0.75" right="0.75" top="1" bottom="1" header="0.5" footer="0.5"/>
  <pageSetup fitToHeight="1" fitToWidth="1" horizontalDpi="300" verticalDpi="300" orientation="portrait" scale="87" r:id="rId2"/>
  <headerFooter alignWithMargins="0">
    <oddHeader>&amp;C&amp;"Arial,Bold"First Marking Period
2006-2007
GRADES</oddHeader>
    <oddFooter>&amp;LAB=Student absent, not required to make up this work for reasons approved by teacher
&amp;REX=Student excused from this work for reasons approved by teacher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L57"/>
  <sheetViews>
    <sheetView zoomScale="75" zoomScaleNormal="75" workbookViewId="0" topLeftCell="A1">
      <selection activeCell="F14" sqref="F14"/>
    </sheetView>
  </sheetViews>
  <sheetFormatPr defaultColWidth="9.140625" defaultRowHeight="12.75"/>
  <cols>
    <col min="1" max="1" width="6.00390625" style="0" customWidth="1"/>
    <col min="2" max="2" width="5.00390625" style="0" customWidth="1"/>
    <col min="3" max="3" width="26.421875" style="0" customWidth="1"/>
    <col min="4" max="4" width="6.8515625" style="0" customWidth="1"/>
    <col min="5" max="5" width="6.140625" style="0" customWidth="1"/>
    <col min="6" max="6" width="4.7109375" style="0" customWidth="1"/>
    <col min="8" max="8" width="14.28125" style="0" customWidth="1"/>
    <col min="9" max="9" width="26.00390625" style="0" customWidth="1"/>
  </cols>
  <sheetData>
    <row r="1" ht="15">
      <c r="A1" s="27" t="s">
        <v>64</v>
      </c>
    </row>
    <row r="2" ht="15">
      <c r="A2" s="27" t="s">
        <v>65</v>
      </c>
    </row>
    <row r="4" spans="1:5" ht="12.75">
      <c r="A4" s="17" t="s">
        <v>12</v>
      </c>
      <c r="E4" s="17" t="s">
        <v>13</v>
      </c>
    </row>
    <row r="6" spans="1:6" ht="12.75">
      <c r="A6" s="44">
        <v>0</v>
      </c>
      <c r="B6" s="44" t="s">
        <v>82</v>
      </c>
      <c r="E6" s="44">
        <v>20</v>
      </c>
      <c r="F6" s="44" t="s">
        <v>90</v>
      </c>
    </row>
    <row r="7" spans="1:6" ht="12.75">
      <c r="A7" s="44">
        <v>50</v>
      </c>
      <c r="B7" s="44" t="s">
        <v>4</v>
      </c>
      <c r="E7" s="44">
        <v>30</v>
      </c>
      <c r="F7" s="44" t="s">
        <v>82</v>
      </c>
    </row>
    <row r="8" spans="1:6" ht="12.75">
      <c r="A8" s="44">
        <v>80</v>
      </c>
      <c r="B8" s="44" t="s">
        <v>8</v>
      </c>
      <c r="E8" s="44">
        <v>40</v>
      </c>
      <c r="F8" s="44" t="s">
        <v>91</v>
      </c>
    </row>
    <row r="9" spans="1:6" ht="12.75">
      <c r="A9" s="44"/>
      <c r="B9" s="44"/>
      <c r="E9" s="44">
        <v>50</v>
      </c>
      <c r="F9" s="44" t="s">
        <v>92</v>
      </c>
    </row>
    <row r="10" spans="1:9" ht="12.75">
      <c r="A10" s="44"/>
      <c r="B10" s="44"/>
      <c r="E10" s="44">
        <v>70</v>
      </c>
      <c r="F10" s="44" t="s">
        <v>4</v>
      </c>
      <c r="I10" s="17"/>
    </row>
    <row r="11" spans="1:6" ht="12.75">
      <c r="A11" s="44"/>
      <c r="B11" s="44"/>
      <c r="E11" s="44">
        <v>80</v>
      </c>
      <c r="F11" s="44" t="s">
        <v>93</v>
      </c>
    </row>
    <row r="12" spans="1:11" ht="12.75">
      <c r="A12" s="44"/>
      <c r="B12" s="44"/>
      <c r="E12" s="44">
        <v>90</v>
      </c>
      <c r="F12" s="44" t="s">
        <v>8</v>
      </c>
      <c r="I12" s="17" t="s">
        <v>15</v>
      </c>
      <c r="J12" s="44">
        <v>0</v>
      </c>
      <c r="K12" t="s">
        <v>57</v>
      </c>
    </row>
    <row r="13" spans="1:6" ht="12.75">
      <c r="A13" s="44"/>
      <c r="B13" s="44"/>
      <c r="E13" s="44">
        <v>100</v>
      </c>
      <c r="F13" s="44" t="s">
        <v>94</v>
      </c>
    </row>
    <row r="14" spans="1:6" ht="12.75">
      <c r="A14" s="44"/>
      <c r="B14" s="44"/>
      <c r="E14" s="44"/>
      <c r="F14" s="44"/>
    </row>
    <row r="15" spans="1:11" ht="12.75">
      <c r="A15" s="44"/>
      <c r="B15" s="44"/>
      <c r="E15" s="44"/>
      <c r="F15" s="44"/>
      <c r="I15" s="17" t="s">
        <v>16</v>
      </c>
      <c r="J15" s="44">
        <v>0</v>
      </c>
      <c r="K15" t="s">
        <v>22</v>
      </c>
    </row>
    <row r="16" spans="1:6" ht="12.75">
      <c r="A16" s="44"/>
      <c r="B16" s="44"/>
      <c r="E16" s="44"/>
      <c r="F16" s="44"/>
    </row>
    <row r="17" spans="1:11" ht="12.75">
      <c r="A17" s="44"/>
      <c r="B17" s="44"/>
      <c r="E17" s="44"/>
      <c r="F17" s="44"/>
      <c r="I17" s="17" t="s">
        <v>20</v>
      </c>
      <c r="J17" s="44">
        <v>1</v>
      </c>
      <c r="K17" t="s">
        <v>23</v>
      </c>
    </row>
    <row r="18" spans="1:6" ht="12.75">
      <c r="A18" s="44"/>
      <c r="B18" s="44"/>
      <c r="E18" s="44"/>
      <c r="F18" s="44"/>
    </row>
    <row r="19" spans="1:11" ht="12.75">
      <c r="A19" s="44"/>
      <c r="B19" s="44"/>
      <c r="E19" s="44"/>
      <c r="F19" s="44"/>
      <c r="I19" s="17" t="s">
        <v>18</v>
      </c>
      <c r="J19" s="44">
        <v>1</v>
      </c>
      <c r="K19" t="s">
        <v>24</v>
      </c>
    </row>
    <row r="20" ht="12.75">
      <c r="I20" s="17"/>
    </row>
    <row r="21" spans="1:11" ht="12.75">
      <c r="A21" s="17" t="str">
        <f>Summary!B4&amp;" Weights"</f>
        <v>Phonemic Awareness Weights</v>
      </c>
      <c r="E21" s="17" t="str">
        <f>Summary!F4&amp;" Weights"</f>
        <v>Oral Language Weights</v>
      </c>
      <c r="I21" s="17" t="s">
        <v>19</v>
      </c>
      <c r="J21" s="44">
        <v>0</v>
      </c>
      <c r="K21" t="s">
        <v>25</v>
      </c>
    </row>
    <row r="22" spans="1:7" ht="12.75">
      <c r="A22" s="44" t="s">
        <v>6</v>
      </c>
      <c r="B22" s="44">
        <v>0</v>
      </c>
      <c r="C22" s="44" t="s">
        <v>31</v>
      </c>
      <c r="E22" s="44" t="s">
        <v>6</v>
      </c>
      <c r="F22" s="44">
        <v>0</v>
      </c>
      <c r="G22" s="44" t="s">
        <v>28</v>
      </c>
    </row>
    <row r="23" spans="1:11" ht="12.75">
      <c r="A23" s="44" t="s">
        <v>7</v>
      </c>
      <c r="B23" s="44">
        <v>0</v>
      </c>
      <c r="C23" s="44" t="s">
        <v>32</v>
      </c>
      <c r="E23" s="44" t="s">
        <v>7</v>
      </c>
      <c r="F23" s="44">
        <v>0</v>
      </c>
      <c r="G23" s="44" t="s">
        <v>10</v>
      </c>
      <c r="I23" s="17" t="s">
        <v>21</v>
      </c>
      <c r="J23" s="44">
        <v>2</v>
      </c>
      <c r="K23" t="s">
        <v>26</v>
      </c>
    </row>
    <row r="24" spans="1:7" ht="12.75">
      <c r="A24" s="44" t="s">
        <v>29</v>
      </c>
      <c r="B24" s="44">
        <v>0</v>
      </c>
      <c r="C24" s="44" t="s">
        <v>30</v>
      </c>
      <c r="E24" s="44" t="s">
        <v>29</v>
      </c>
      <c r="F24" s="44">
        <v>0</v>
      </c>
      <c r="G24" s="44" t="s">
        <v>30</v>
      </c>
    </row>
    <row r="25" spans="1:11" ht="12.75">
      <c r="A25" s="44" t="s">
        <v>5</v>
      </c>
      <c r="B25" s="44">
        <v>0</v>
      </c>
      <c r="C25" s="44" t="s">
        <v>33</v>
      </c>
      <c r="E25" s="44" t="s">
        <v>35</v>
      </c>
      <c r="F25" s="44">
        <v>0</v>
      </c>
      <c r="G25" s="44" t="s">
        <v>39</v>
      </c>
      <c r="I25" s="17" t="s">
        <v>56</v>
      </c>
      <c r="J25" s="44">
        <v>2</v>
      </c>
      <c r="K25" t="s">
        <v>86</v>
      </c>
    </row>
    <row r="26" spans="1:7" ht="12.75">
      <c r="A26" s="44" t="s">
        <v>8</v>
      </c>
      <c r="B26" s="44">
        <v>0</v>
      </c>
      <c r="C26" s="44" t="s">
        <v>34</v>
      </c>
      <c r="E26" s="44" t="s">
        <v>9</v>
      </c>
      <c r="F26" s="44">
        <v>0</v>
      </c>
      <c r="G26" s="44"/>
    </row>
    <row r="27" spans="1:11" ht="12.75">
      <c r="A27" s="44" t="s">
        <v>9</v>
      </c>
      <c r="B27" s="44">
        <v>0</v>
      </c>
      <c r="C27" s="44"/>
      <c r="E27" s="44" t="s">
        <v>9</v>
      </c>
      <c r="F27" s="44">
        <v>0</v>
      </c>
      <c r="G27" s="44"/>
      <c r="I27" s="17" t="s">
        <v>59</v>
      </c>
      <c r="J27" s="44">
        <v>1</v>
      </c>
      <c r="K27" t="s">
        <v>60</v>
      </c>
    </row>
    <row r="28" spans="1:7" ht="12.75">
      <c r="A28" s="44" t="s">
        <v>9</v>
      </c>
      <c r="B28" s="44">
        <v>0</v>
      </c>
      <c r="C28" s="44"/>
      <c r="E28" s="44" t="s">
        <v>9</v>
      </c>
      <c r="F28" s="44">
        <v>0</v>
      </c>
      <c r="G28" s="44"/>
    </row>
    <row r="29" spans="1:12" ht="12.75">
      <c r="A29" s="44" t="s">
        <v>9</v>
      </c>
      <c r="B29" s="44">
        <v>0</v>
      </c>
      <c r="C29" s="44"/>
      <c r="E29" s="44" t="s">
        <v>9</v>
      </c>
      <c r="F29" s="44">
        <v>0</v>
      </c>
      <c r="G29" s="44"/>
      <c r="I29" s="17" t="s">
        <v>17</v>
      </c>
      <c r="J29" s="44" t="s">
        <v>81</v>
      </c>
      <c r="L29" t="s">
        <v>27</v>
      </c>
    </row>
    <row r="30" spans="1:12" ht="12.75">
      <c r="A30" s="44" t="s">
        <v>9</v>
      </c>
      <c r="B30" s="44">
        <v>0</v>
      </c>
      <c r="C30" s="44"/>
      <c r="E30" s="44" t="s">
        <v>9</v>
      </c>
      <c r="F30" s="44">
        <v>0</v>
      </c>
      <c r="G30" s="44"/>
      <c r="J30" s="44" t="s">
        <v>77</v>
      </c>
      <c r="L30" t="s">
        <v>73</v>
      </c>
    </row>
    <row r="31" spans="10:12" ht="12.75">
      <c r="J31" s="44" t="s">
        <v>83</v>
      </c>
      <c r="L31" t="s">
        <v>74</v>
      </c>
    </row>
    <row r="32" ht="12.75">
      <c r="J32" s="44" t="s">
        <v>85</v>
      </c>
    </row>
    <row r="33" spans="1:10" ht="12.75">
      <c r="A33" s="17" t="str">
        <f>Summary!H4&amp;" Weights"</f>
        <v>Writing/Phonics Weights</v>
      </c>
      <c r="E33" s="17" t="str">
        <f>Summary!D4&amp;" Weights"</f>
        <v>Fluency Weights</v>
      </c>
      <c r="J33" s="44" t="s">
        <v>84</v>
      </c>
    </row>
    <row r="34" spans="1:10" ht="12.75">
      <c r="A34" s="44" t="s">
        <v>6</v>
      </c>
      <c r="B34" s="44">
        <v>0</v>
      </c>
      <c r="C34" s="44" t="s">
        <v>31</v>
      </c>
      <c r="E34" s="44" t="s">
        <v>6</v>
      </c>
      <c r="F34" s="44">
        <v>0</v>
      </c>
      <c r="G34" s="44" t="s">
        <v>41</v>
      </c>
      <c r="J34" s="44"/>
    </row>
    <row r="35" spans="1:10" ht="12.75">
      <c r="A35" s="44" t="s">
        <v>7</v>
      </c>
      <c r="B35" s="44">
        <v>0</v>
      </c>
      <c r="C35" s="44" t="s">
        <v>10</v>
      </c>
      <c r="E35" s="44" t="s">
        <v>7</v>
      </c>
      <c r="F35" s="44">
        <v>0</v>
      </c>
      <c r="G35" s="44" t="s">
        <v>10</v>
      </c>
      <c r="J35" s="44"/>
    </row>
    <row r="36" spans="1:10" ht="12.75">
      <c r="A36" s="44" t="s">
        <v>35</v>
      </c>
      <c r="B36" s="44">
        <v>0</v>
      </c>
      <c r="C36" s="44" t="s">
        <v>39</v>
      </c>
      <c r="E36" s="44" t="s">
        <v>37</v>
      </c>
      <c r="F36" s="44">
        <v>0</v>
      </c>
      <c r="G36" s="44" t="s">
        <v>42</v>
      </c>
      <c r="J36" s="44"/>
    </row>
    <row r="37" spans="1:7" ht="12.75">
      <c r="A37" s="44" t="s">
        <v>8</v>
      </c>
      <c r="B37" s="44">
        <v>0</v>
      </c>
      <c r="C37" s="44" t="s">
        <v>40</v>
      </c>
      <c r="E37" s="44" t="s">
        <v>29</v>
      </c>
      <c r="F37" s="44">
        <v>0</v>
      </c>
      <c r="G37" s="44" t="s">
        <v>30</v>
      </c>
    </row>
    <row r="38" spans="1:7" ht="12.75">
      <c r="A38" s="44" t="s">
        <v>9</v>
      </c>
      <c r="B38" s="44">
        <v>0</v>
      </c>
      <c r="C38" s="44"/>
      <c r="E38" s="44" t="s">
        <v>9</v>
      </c>
      <c r="F38" s="44">
        <v>0</v>
      </c>
      <c r="G38" s="44"/>
    </row>
    <row r="39" spans="1:11" ht="12.75">
      <c r="A39" s="44" t="s">
        <v>9</v>
      </c>
      <c r="B39" s="44">
        <v>0</v>
      </c>
      <c r="C39" s="44"/>
      <c r="E39" s="44" t="s">
        <v>9</v>
      </c>
      <c r="F39" s="44">
        <v>0</v>
      </c>
      <c r="G39" s="44"/>
      <c r="K39" s="17"/>
    </row>
    <row r="40" spans="1:7" ht="12.75">
      <c r="A40" s="44" t="s">
        <v>9</v>
      </c>
      <c r="B40" s="44">
        <v>0</v>
      </c>
      <c r="C40" s="44"/>
      <c r="E40" s="44" t="s">
        <v>9</v>
      </c>
      <c r="F40" s="44">
        <v>0</v>
      </c>
      <c r="G40" s="44"/>
    </row>
    <row r="41" spans="1:7" ht="12.75">
      <c r="A41" s="44" t="s">
        <v>9</v>
      </c>
      <c r="B41" s="44">
        <v>0</v>
      </c>
      <c r="C41" s="44"/>
      <c r="E41" s="44" t="s">
        <v>9</v>
      </c>
      <c r="F41" s="44">
        <v>0</v>
      </c>
      <c r="G41" s="44"/>
    </row>
    <row r="42" spans="1:7" ht="12.75">
      <c r="A42" s="44" t="s">
        <v>9</v>
      </c>
      <c r="B42" s="44">
        <v>0</v>
      </c>
      <c r="C42" s="44"/>
      <c r="E42" s="44" t="s">
        <v>9</v>
      </c>
      <c r="F42" s="44">
        <v>0</v>
      </c>
      <c r="G42" s="44"/>
    </row>
    <row r="45" spans="1:5" ht="12.75">
      <c r="A45" s="17" t="str">
        <f>Summary!J4&amp;" Weights"</f>
        <v>Math Readiness Weights</v>
      </c>
      <c r="E45" s="17"/>
    </row>
    <row r="46" spans="1:3" ht="12.75">
      <c r="A46" s="44" t="s">
        <v>6</v>
      </c>
      <c r="B46" s="44">
        <v>0</v>
      </c>
      <c r="C46" s="44" t="s">
        <v>31</v>
      </c>
    </row>
    <row r="47" spans="1:3" ht="12.75">
      <c r="A47" s="44" t="s">
        <v>7</v>
      </c>
      <c r="B47" s="44">
        <v>0</v>
      </c>
      <c r="C47" s="44" t="s">
        <v>10</v>
      </c>
    </row>
    <row r="48" spans="1:3" ht="12.75">
      <c r="A48" s="44" t="s">
        <v>36</v>
      </c>
      <c r="B48" s="44">
        <v>0</v>
      </c>
      <c r="C48" s="44" t="s">
        <v>38</v>
      </c>
    </row>
    <row r="49" spans="1:3" ht="12.75">
      <c r="A49" s="44" t="s">
        <v>43</v>
      </c>
      <c r="B49" s="44">
        <v>0</v>
      </c>
      <c r="C49" s="44" t="s">
        <v>44</v>
      </c>
    </row>
    <row r="50" spans="1:3" ht="12.75">
      <c r="A50" s="44" t="s">
        <v>9</v>
      </c>
      <c r="B50" s="44">
        <v>0</v>
      </c>
      <c r="C50" s="44"/>
    </row>
    <row r="51" spans="1:3" ht="12.75">
      <c r="A51" s="44" t="s">
        <v>9</v>
      </c>
      <c r="B51" s="44">
        <v>0</v>
      </c>
      <c r="C51" s="44"/>
    </row>
    <row r="52" spans="1:3" ht="12.75">
      <c r="A52" s="44" t="s">
        <v>9</v>
      </c>
      <c r="B52" s="44">
        <v>0</v>
      </c>
      <c r="C52" s="44"/>
    </row>
    <row r="53" spans="1:3" ht="12.75">
      <c r="A53" s="44" t="s">
        <v>9</v>
      </c>
      <c r="B53" s="44">
        <v>0</v>
      </c>
      <c r="C53" s="44"/>
    </row>
    <row r="54" spans="1:3" ht="12.75">
      <c r="A54" s="44" t="s">
        <v>9</v>
      </c>
      <c r="B54" s="44">
        <v>0</v>
      </c>
      <c r="C54" s="44"/>
    </row>
    <row r="57" ht="12.75">
      <c r="E57" s="17"/>
    </row>
  </sheetData>
  <sheetProtection sheet="1" objects="1" scenarios="1"/>
  <printOptions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6" width="9.140625" style="32" customWidth="1"/>
  </cols>
  <sheetData/>
  <printOptions/>
  <pageMargins left="0.5" right="0.5" top="0.5" bottom="0.5" header="0.25" footer="0.2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130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3" sqref="A13"/>
      <selection pane="bottomRight" activeCell="AG3" sqref="AG3"/>
    </sheetView>
  </sheetViews>
  <sheetFormatPr defaultColWidth="9.140625" defaultRowHeight="12.75"/>
  <cols>
    <col min="1" max="1" width="17.00390625" style="0" customWidth="1"/>
    <col min="2" max="29" width="4.421875" style="33" customWidth="1"/>
    <col min="30" max="30" width="6.7109375" style="12" customWidth="1"/>
    <col min="31" max="31" width="4.57421875" style="10" customWidth="1"/>
    <col min="32" max="32" width="4.00390625" style="3" customWidth="1"/>
    <col min="33" max="33" width="4.140625" style="3" customWidth="1"/>
    <col min="34" max="34" width="5.28125" style="0" customWidth="1"/>
    <col min="35" max="35" width="6.57421875" style="0" customWidth="1"/>
  </cols>
  <sheetData>
    <row r="1" spans="1:35" ht="12.75">
      <c r="A1" s="2" t="str">
        <f>IF(ISBLANK(Summary!A1),"",Summary!A1)</f>
        <v>Section</v>
      </c>
      <c r="B1" s="55" t="s">
        <v>68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7"/>
      <c r="AD1" s="58"/>
      <c r="AE1" s="14"/>
      <c r="AF1" s="15"/>
      <c r="AG1" s="14"/>
      <c r="AH1" s="3"/>
      <c r="AI1" s="3"/>
    </row>
    <row r="2" spans="1:35" ht="12.75">
      <c r="A2" s="54" t="str">
        <f>Summary!B4</f>
        <v>Phonemic Awareness</v>
      </c>
      <c r="B2" s="59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7"/>
      <c r="AC2" s="57"/>
      <c r="AD2" s="58"/>
      <c r="AE2" s="14"/>
      <c r="AF2" s="15"/>
      <c r="AG2" s="14"/>
      <c r="AH2" s="3"/>
      <c r="AI2" s="3"/>
    </row>
    <row r="3" spans="1:35" ht="135" customHeight="1">
      <c r="A3" s="1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  <c r="V3" s="35"/>
      <c r="W3" s="35"/>
      <c r="X3" s="35"/>
      <c r="Y3" s="35"/>
      <c r="Z3" s="36"/>
      <c r="AA3" s="35"/>
      <c r="AB3" s="35"/>
      <c r="AC3" s="37" t="s">
        <v>11</v>
      </c>
      <c r="AD3" s="19" t="s">
        <v>1</v>
      </c>
      <c r="AE3" s="4" t="s">
        <v>2</v>
      </c>
      <c r="AF3" s="15"/>
      <c r="AG3" s="14"/>
      <c r="AH3" s="9"/>
      <c r="AI3" s="9"/>
    </row>
    <row r="4" spans="1:35" ht="12.75">
      <c r="A4" s="7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9"/>
      <c r="V4" s="38"/>
      <c r="W4" s="38"/>
      <c r="X4" s="38"/>
      <c r="Y4" s="38"/>
      <c r="Z4" s="39"/>
      <c r="AA4" s="38"/>
      <c r="AB4" s="38"/>
      <c r="AC4" s="38"/>
      <c r="AD4" s="6"/>
      <c r="AE4" s="6"/>
      <c r="AF4" s="15"/>
      <c r="AG4" s="14"/>
      <c r="AH4" s="3"/>
      <c r="AI4" s="3"/>
    </row>
    <row r="5" spans="1:36" ht="12.75">
      <c r="A5" s="16">
        <f>IF(ISBLANK(Summary!A5),"",Summary!A5)</f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V5" s="40"/>
      <c r="X5" s="40"/>
      <c r="Y5" s="40"/>
      <c r="AB5" s="40"/>
      <c r="AC5" s="40"/>
      <c r="AD5" s="21">
        <f aca="true" t="shared" si="0" ref="AD5:AD50">IF(COUNTA(B5:AB5)=0,"",ROUND(myavg(B5:AB5,$B$4:$AB$4,Subject1Weights,UseWeights)+AC5/mycount(B5:AB5),Average_Decimals))</f>
      </c>
      <c r="AE5" s="3">
        <f aca="true" t="shared" si="1" ref="AE5:AE50">IF(AD5="","",VLOOKUP(AD5,GradeScale,2))</f>
      </c>
      <c r="AF5" s="15"/>
      <c r="AG5" s="14"/>
      <c r="AH5" s="5"/>
      <c r="AI5" s="5"/>
      <c r="AJ5" s="18"/>
    </row>
    <row r="6" spans="1:35" ht="12.75">
      <c r="A6" s="16">
        <f>IF(ISBLANK(Summary!A6),"",Summary!A6)</f>
      </c>
      <c r="B6" s="41"/>
      <c r="C6" s="41"/>
      <c r="D6" s="41"/>
      <c r="F6" s="41"/>
      <c r="I6" s="41"/>
      <c r="J6" s="42"/>
      <c r="K6" s="41"/>
      <c r="L6" s="41"/>
      <c r="M6" s="41"/>
      <c r="N6" s="42"/>
      <c r="O6" s="41"/>
      <c r="V6" s="41"/>
      <c r="X6" s="41"/>
      <c r="Y6" s="42"/>
      <c r="AB6" s="42"/>
      <c r="AC6" s="42"/>
      <c r="AD6" s="21">
        <f t="shared" si="0"/>
      </c>
      <c r="AE6" s="3">
        <f t="shared" si="1"/>
      </c>
      <c r="AF6" s="15"/>
      <c r="AG6" s="14"/>
      <c r="AH6" s="5"/>
      <c r="AI6" s="5"/>
    </row>
    <row r="7" spans="1:35" ht="12.75">
      <c r="A7" s="16">
        <f>IF(ISBLANK(Summary!A7),"",Summary!A7)</f>
      </c>
      <c r="B7" s="42"/>
      <c r="C7" s="42"/>
      <c r="D7" s="42"/>
      <c r="E7" s="42"/>
      <c r="F7" s="41"/>
      <c r="G7" s="42"/>
      <c r="H7" s="42"/>
      <c r="I7" s="42"/>
      <c r="J7" s="42"/>
      <c r="K7" s="41"/>
      <c r="L7" s="41"/>
      <c r="M7" s="41"/>
      <c r="N7" s="42"/>
      <c r="O7" s="41"/>
      <c r="V7" s="41"/>
      <c r="X7" s="41"/>
      <c r="Y7" s="42"/>
      <c r="AB7" s="34"/>
      <c r="AC7" s="34"/>
      <c r="AD7" s="21">
        <f t="shared" si="0"/>
      </c>
      <c r="AE7" s="3">
        <f t="shared" si="1"/>
      </c>
      <c r="AF7" s="15"/>
      <c r="AG7" s="14"/>
      <c r="AH7" s="5"/>
      <c r="AI7" s="5"/>
    </row>
    <row r="8" spans="1:35" ht="12.75">
      <c r="A8" s="16">
        <f>IF(ISBLANK(Summary!A8),"",Summary!A8)</f>
      </c>
      <c r="B8" s="42"/>
      <c r="C8" s="42"/>
      <c r="D8" s="42"/>
      <c r="E8" s="42"/>
      <c r="F8" s="42"/>
      <c r="G8" s="42"/>
      <c r="H8" s="42"/>
      <c r="I8" s="41"/>
      <c r="J8" s="41"/>
      <c r="K8" s="41"/>
      <c r="L8" s="41"/>
      <c r="M8" s="41"/>
      <c r="N8" s="42"/>
      <c r="O8" s="41"/>
      <c r="V8" s="41"/>
      <c r="X8" s="41"/>
      <c r="Y8" s="42"/>
      <c r="AB8" s="34"/>
      <c r="AC8" s="34"/>
      <c r="AD8" s="21">
        <f t="shared" si="0"/>
      </c>
      <c r="AE8" s="3">
        <f t="shared" si="1"/>
      </c>
      <c r="AF8" s="15"/>
      <c r="AG8" s="14"/>
      <c r="AH8" s="5"/>
      <c r="AI8" s="5"/>
    </row>
    <row r="9" spans="1:35" ht="12.75">
      <c r="A9" s="16">
        <f>IF(ISBLANK(Summary!A9),"",Summary!A9)</f>
      </c>
      <c r="B9" s="42"/>
      <c r="C9" s="42"/>
      <c r="D9" s="42"/>
      <c r="E9" s="42"/>
      <c r="F9" s="42"/>
      <c r="G9" s="42"/>
      <c r="H9" s="42"/>
      <c r="I9" s="41"/>
      <c r="J9" s="42"/>
      <c r="K9" s="41"/>
      <c r="L9" s="41"/>
      <c r="M9" s="41"/>
      <c r="N9" s="42"/>
      <c r="O9" s="41"/>
      <c r="V9" s="41"/>
      <c r="X9" s="41"/>
      <c r="Y9" s="41"/>
      <c r="AB9" s="34"/>
      <c r="AC9" s="34"/>
      <c r="AD9" s="21">
        <f t="shared" si="0"/>
      </c>
      <c r="AE9" s="3">
        <f t="shared" si="1"/>
      </c>
      <c r="AF9" s="15"/>
      <c r="AG9" s="14"/>
      <c r="AH9" s="5"/>
      <c r="AI9" s="5"/>
    </row>
    <row r="10" spans="1:35" ht="12.75">
      <c r="A10" s="16">
        <f>IF(ISBLANK(Summary!A10),"",Summary!A10)</f>
      </c>
      <c r="B10" s="42"/>
      <c r="C10" s="42"/>
      <c r="D10" s="42"/>
      <c r="E10" s="42"/>
      <c r="F10" s="42"/>
      <c r="G10" s="42"/>
      <c r="H10" s="42"/>
      <c r="I10" s="41"/>
      <c r="J10" s="41"/>
      <c r="K10" s="41"/>
      <c r="L10" s="41"/>
      <c r="M10" s="41"/>
      <c r="N10" s="42"/>
      <c r="O10" s="41"/>
      <c r="V10" s="41"/>
      <c r="X10" s="41"/>
      <c r="Y10" s="41"/>
      <c r="AB10" s="34"/>
      <c r="AC10" s="34"/>
      <c r="AD10" s="21">
        <f t="shared" si="0"/>
      </c>
      <c r="AE10" s="3">
        <f t="shared" si="1"/>
      </c>
      <c r="AF10" s="15"/>
      <c r="AG10" s="14"/>
      <c r="AH10" s="5"/>
      <c r="AI10" s="5"/>
    </row>
    <row r="11" spans="1:35" ht="12.75">
      <c r="A11" s="16">
        <f>IF(ISBLANK(Summary!A11),"",Summary!A11)</f>
      </c>
      <c r="B11" s="41"/>
      <c r="C11" s="41"/>
      <c r="D11" s="42"/>
      <c r="E11" s="42"/>
      <c r="F11" s="41"/>
      <c r="G11" s="42"/>
      <c r="H11" s="42"/>
      <c r="I11" s="41"/>
      <c r="J11" s="42"/>
      <c r="K11" s="41"/>
      <c r="L11" s="41"/>
      <c r="M11" s="41"/>
      <c r="N11" s="41"/>
      <c r="O11" s="41"/>
      <c r="V11" s="41"/>
      <c r="X11" s="41"/>
      <c r="Y11" s="42"/>
      <c r="AB11" s="34"/>
      <c r="AC11" s="34"/>
      <c r="AD11" s="21">
        <f t="shared" si="0"/>
      </c>
      <c r="AE11" s="3">
        <f t="shared" si="1"/>
      </c>
      <c r="AF11" s="15"/>
      <c r="AG11" s="14"/>
      <c r="AH11" s="5"/>
      <c r="AI11" s="5"/>
    </row>
    <row r="12" spans="1:35" ht="12.75">
      <c r="A12" s="16">
        <f>IF(ISBLANK(Summary!A12),"",Summary!A12)</f>
      </c>
      <c r="B12" s="42"/>
      <c r="C12" s="42"/>
      <c r="D12" s="42"/>
      <c r="E12" s="42"/>
      <c r="F12" s="42"/>
      <c r="G12" s="42"/>
      <c r="H12" s="42"/>
      <c r="I12" s="41"/>
      <c r="J12" s="41"/>
      <c r="K12" s="41"/>
      <c r="L12" s="41"/>
      <c r="M12" s="41"/>
      <c r="N12" s="42"/>
      <c r="O12" s="41"/>
      <c r="V12" s="41"/>
      <c r="X12" s="41"/>
      <c r="Y12" s="41"/>
      <c r="AB12" s="34"/>
      <c r="AC12" s="34"/>
      <c r="AD12" s="21">
        <f t="shared" si="0"/>
      </c>
      <c r="AE12" s="3">
        <f t="shared" si="1"/>
      </c>
      <c r="AF12" s="15"/>
      <c r="AG12" s="14"/>
      <c r="AH12" s="5"/>
      <c r="AI12" s="5"/>
    </row>
    <row r="13" spans="1:35" ht="12.75">
      <c r="A13" s="16">
        <f>IF(ISBLANK(Summary!A13),"",Summary!A13)</f>
      </c>
      <c r="B13" s="42"/>
      <c r="C13" s="42"/>
      <c r="D13" s="42"/>
      <c r="E13" s="42"/>
      <c r="F13" s="41"/>
      <c r="G13" s="42"/>
      <c r="H13" s="42"/>
      <c r="I13" s="41"/>
      <c r="J13" s="42"/>
      <c r="K13" s="41"/>
      <c r="L13" s="41"/>
      <c r="M13" s="41"/>
      <c r="N13" s="42"/>
      <c r="O13" s="41"/>
      <c r="V13" s="41"/>
      <c r="X13" s="41"/>
      <c r="Y13" s="42"/>
      <c r="AB13" s="34"/>
      <c r="AC13" s="34"/>
      <c r="AD13" s="21">
        <f t="shared" si="0"/>
      </c>
      <c r="AE13" s="3">
        <f t="shared" si="1"/>
      </c>
      <c r="AF13" s="15"/>
      <c r="AG13" s="14"/>
      <c r="AH13" s="5"/>
      <c r="AI13" s="5"/>
    </row>
    <row r="14" spans="1:35" ht="12.75">
      <c r="A14" s="16">
        <f>IF(ISBLANK(Summary!A14),"",Summary!A14)</f>
      </c>
      <c r="B14" s="42"/>
      <c r="C14" s="42"/>
      <c r="D14" s="42"/>
      <c r="E14" s="42"/>
      <c r="F14" s="41"/>
      <c r="G14" s="41"/>
      <c r="H14" s="41"/>
      <c r="I14" s="41"/>
      <c r="J14" s="42"/>
      <c r="K14" s="41"/>
      <c r="L14" s="41"/>
      <c r="M14" s="41"/>
      <c r="N14" s="42"/>
      <c r="O14" s="41"/>
      <c r="V14" s="41"/>
      <c r="X14" s="41"/>
      <c r="Y14" s="42"/>
      <c r="AB14" s="34"/>
      <c r="AC14" s="34"/>
      <c r="AD14" s="21">
        <f t="shared" si="0"/>
      </c>
      <c r="AE14" s="3">
        <f t="shared" si="1"/>
      </c>
      <c r="AF14" s="15"/>
      <c r="AG14" s="14"/>
      <c r="AH14" s="5"/>
      <c r="AI14" s="5"/>
    </row>
    <row r="15" spans="1:35" ht="12.75">
      <c r="A15" s="16">
        <f>IF(ISBLANK(Summary!A15),"",Summary!A15)</f>
      </c>
      <c r="B15" s="42"/>
      <c r="C15" s="42"/>
      <c r="D15" s="42"/>
      <c r="E15" s="42"/>
      <c r="F15" s="41"/>
      <c r="G15" s="42"/>
      <c r="H15" s="42"/>
      <c r="I15" s="41"/>
      <c r="J15" s="42"/>
      <c r="K15" s="41"/>
      <c r="L15" s="41"/>
      <c r="M15" s="41"/>
      <c r="N15" s="42"/>
      <c r="O15" s="41"/>
      <c r="V15" s="41"/>
      <c r="X15" s="41"/>
      <c r="Y15" s="41"/>
      <c r="AB15" s="34"/>
      <c r="AC15" s="34"/>
      <c r="AD15" s="21">
        <f t="shared" si="0"/>
      </c>
      <c r="AE15" s="3">
        <f t="shared" si="1"/>
      </c>
      <c r="AF15" s="15"/>
      <c r="AG15" s="14"/>
      <c r="AH15" s="5"/>
      <c r="AI15" s="5"/>
    </row>
    <row r="16" spans="1:35" ht="12.75">
      <c r="A16" s="16">
        <f>IF(ISBLANK(Summary!A16),"",Summary!A16)</f>
      </c>
      <c r="B16" s="42"/>
      <c r="C16" s="42"/>
      <c r="D16" s="42"/>
      <c r="E16" s="42"/>
      <c r="F16" s="42"/>
      <c r="G16" s="42"/>
      <c r="H16" s="42"/>
      <c r="I16" s="41"/>
      <c r="J16" s="41"/>
      <c r="K16" s="41"/>
      <c r="L16" s="41"/>
      <c r="M16" s="41"/>
      <c r="N16" s="42"/>
      <c r="O16" s="41"/>
      <c r="V16" s="41"/>
      <c r="X16" s="41"/>
      <c r="Y16" s="42"/>
      <c r="AB16" s="34"/>
      <c r="AC16" s="34"/>
      <c r="AD16" s="21">
        <f t="shared" si="0"/>
      </c>
      <c r="AE16" s="3">
        <f t="shared" si="1"/>
      </c>
      <c r="AF16" s="15"/>
      <c r="AG16" s="14"/>
      <c r="AH16" s="5"/>
      <c r="AI16" s="5"/>
    </row>
    <row r="17" spans="1:35" ht="12.75">
      <c r="A17" s="16">
        <f>IF(ISBLANK(Summary!A17),"",Summary!A17)</f>
      </c>
      <c r="B17" s="41"/>
      <c r="C17" s="42"/>
      <c r="D17" s="42"/>
      <c r="E17" s="42"/>
      <c r="F17" s="41"/>
      <c r="G17" s="42"/>
      <c r="H17" s="42"/>
      <c r="I17" s="41"/>
      <c r="J17" s="42"/>
      <c r="K17" s="41"/>
      <c r="L17" s="41"/>
      <c r="M17" s="41"/>
      <c r="N17" s="42"/>
      <c r="O17" s="41"/>
      <c r="V17" s="41"/>
      <c r="X17" s="41"/>
      <c r="Y17" s="42"/>
      <c r="AB17" s="34"/>
      <c r="AC17" s="34"/>
      <c r="AD17" s="21">
        <f t="shared" si="0"/>
      </c>
      <c r="AE17" s="3">
        <f t="shared" si="1"/>
      </c>
      <c r="AF17" s="15"/>
      <c r="AG17" s="14"/>
      <c r="AH17" s="5"/>
      <c r="AI17" s="5"/>
    </row>
    <row r="18" spans="1:35" ht="12.75">
      <c r="A18" s="16">
        <f>IF(ISBLANK(Summary!A18),"",Summary!A18)</f>
      </c>
      <c r="B18" s="42"/>
      <c r="C18" s="42"/>
      <c r="D18" s="42"/>
      <c r="E18" s="42"/>
      <c r="F18" s="41"/>
      <c r="G18" s="42"/>
      <c r="H18" s="42"/>
      <c r="I18" s="41"/>
      <c r="J18" s="42"/>
      <c r="K18" s="41"/>
      <c r="L18" s="41"/>
      <c r="M18" s="41"/>
      <c r="N18" s="42"/>
      <c r="O18" s="41"/>
      <c r="V18" s="41"/>
      <c r="X18" s="41"/>
      <c r="Y18" s="42"/>
      <c r="AB18" s="34"/>
      <c r="AC18" s="34"/>
      <c r="AD18" s="21">
        <f t="shared" si="0"/>
      </c>
      <c r="AE18" s="3">
        <f t="shared" si="1"/>
      </c>
      <c r="AF18" s="15"/>
      <c r="AG18" s="14"/>
      <c r="AH18" s="5"/>
      <c r="AI18" s="5"/>
    </row>
    <row r="19" spans="1:35" ht="12.75">
      <c r="A19" s="16">
        <f>IF(ISBLANK(Summary!A19),"",Summary!A19)</f>
      </c>
      <c r="B19" s="42"/>
      <c r="C19" s="42"/>
      <c r="D19" s="42"/>
      <c r="E19" s="42"/>
      <c r="F19" s="41"/>
      <c r="G19" s="42"/>
      <c r="H19" s="42"/>
      <c r="I19" s="41"/>
      <c r="J19" s="42"/>
      <c r="K19" s="41"/>
      <c r="L19" s="41"/>
      <c r="M19" s="41"/>
      <c r="N19" s="42"/>
      <c r="O19" s="41"/>
      <c r="V19" s="41"/>
      <c r="X19" s="41"/>
      <c r="Y19" s="42"/>
      <c r="AB19" s="34"/>
      <c r="AC19" s="34"/>
      <c r="AD19" s="21">
        <f t="shared" si="0"/>
      </c>
      <c r="AE19" s="3">
        <f t="shared" si="1"/>
      </c>
      <c r="AF19" s="15"/>
      <c r="AG19" s="14"/>
      <c r="AH19" s="5"/>
      <c r="AI19" s="5"/>
    </row>
    <row r="20" spans="1:35" ht="12.75">
      <c r="A20" s="16">
        <f>IF(ISBLANK(Summary!A20),"",Summary!A20)</f>
      </c>
      <c r="B20" s="42"/>
      <c r="C20" s="42"/>
      <c r="D20" s="42"/>
      <c r="E20" s="42"/>
      <c r="F20" s="41"/>
      <c r="G20" s="42"/>
      <c r="H20" s="42"/>
      <c r="I20" s="41"/>
      <c r="J20" s="42"/>
      <c r="K20" s="41"/>
      <c r="L20" s="41"/>
      <c r="M20" s="41"/>
      <c r="N20" s="42"/>
      <c r="O20" s="41"/>
      <c r="V20" s="41"/>
      <c r="X20" s="41"/>
      <c r="Y20" s="42"/>
      <c r="AB20" s="34"/>
      <c r="AC20" s="34"/>
      <c r="AD20" s="21">
        <f t="shared" si="0"/>
      </c>
      <c r="AE20" s="3">
        <f t="shared" si="1"/>
      </c>
      <c r="AF20" s="15"/>
      <c r="AG20" s="14"/>
      <c r="AH20" s="5"/>
      <c r="AI20" s="5"/>
    </row>
    <row r="21" spans="1:35" ht="12.75">
      <c r="A21" s="16">
        <f>IF(ISBLANK(Summary!A21),"",Summary!A21)</f>
      </c>
      <c r="B21" s="42"/>
      <c r="C21" s="42"/>
      <c r="D21" s="42"/>
      <c r="E21" s="42"/>
      <c r="F21" s="41"/>
      <c r="G21" s="42"/>
      <c r="H21" s="42"/>
      <c r="I21" s="41"/>
      <c r="J21" s="42"/>
      <c r="K21" s="41"/>
      <c r="L21" s="41"/>
      <c r="M21" s="41"/>
      <c r="N21" s="42"/>
      <c r="O21" s="41"/>
      <c r="V21" s="41"/>
      <c r="X21" s="41"/>
      <c r="Y21" s="42"/>
      <c r="AB21" s="34"/>
      <c r="AC21" s="34"/>
      <c r="AD21" s="21">
        <f t="shared" si="0"/>
      </c>
      <c r="AE21" s="3">
        <f t="shared" si="1"/>
      </c>
      <c r="AF21" s="15"/>
      <c r="AG21" s="14"/>
      <c r="AH21" s="5"/>
      <c r="AI21" s="5"/>
    </row>
    <row r="22" spans="1:35" ht="12" customHeight="1">
      <c r="A22" s="16">
        <f>IF(ISBLANK(Summary!A22),"",Summary!A22)</f>
      </c>
      <c r="B22" s="42"/>
      <c r="C22" s="42"/>
      <c r="D22" s="42"/>
      <c r="E22" s="42"/>
      <c r="F22" s="42"/>
      <c r="G22" s="42"/>
      <c r="H22" s="42"/>
      <c r="I22" s="41"/>
      <c r="J22" s="41"/>
      <c r="K22" s="41"/>
      <c r="L22" s="41"/>
      <c r="M22" s="41"/>
      <c r="N22" s="42"/>
      <c r="O22" s="41"/>
      <c r="V22" s="41"/>
      <c r="X22" s="41"/>
      <c r="Y22" s="42"/>
      <c r="AB22" s="34"/>
      <c r="AC22" s="34"/>
      <c r="AD22" s="21">
        <f t="shared" si="0"/>
      </c>
      <c r="AE22" s="3">
        <f t="shared" si="1"/>
      </c>
      <c r="AF22" s="15"/>
      <c r="AG22" s="14"/>
      <c r="AH22" s="5"/>
      <c r="AI22" s="5"/>
    </row>
    <row r="23" spans="1:35" ht="12.75">
      <c r="A23" s="16">
        <f>IF(ISBLANK(Summary!A23),"",Summary!A23)</f>
      </c>
      <c r="B23" s="42"/>
      <c r="C23" s="42"/>
      <c r="D23" s="42"/>
      <c r="E23" s="42"/>
      <c r="F23" s="41"/>
      <c r="G23" s="42"/>
      <c r="H23" s="42"/>
      <c r="I23" s="41"/>
      <c r="J23" s="42"/>
      <c r="K23" s="41"/>
      <c r="L23" s="41"/>
      <c r="M23" s="41"/>
      <c r="N23" s="42"/>
      <c r="O23" s="41"/>
      <c r="V23" s="41"/>
      <c r="X23" s="41"/>
      <c r="Y23" s="42"/>
      <c r="AB23" s="34"/>
      <c r="AC23" s="34"/>
      <c r="AD23" s="21">
        <f t="shared" si="0"/>
      </c>
      <c r="AE23" s="3">
        <f t="shared" si="1"/>
      </c>
      <c r="AF23" s="15"/>
      <c r="AG23" s="14"/>
      <c r="AH23" s="5"/>
      <c r="AI23" s="5"/>
    </row>
    <row r="24" spans="1:35" ht="12.75">
      <c r="A24" s="16">
        <f>IF(ISBLANK(Summary!A24),"",Summary!A24)</f>
      </c>
      <c r="B24" s="41"/>
      <c r="C24" s="41"/>
      <c r="D24" s="41"/>
      <c r="E24" s="42"/>
      <c r="F24" s="42"/>
      <c r="G24" s="42"/>
      <c r="H24" s="42"/>
      <c r="I24" s="41"/>
      <c r="J24" s="42"/>
      <c r="K24" s="41"/>
      <c r="L24" s="41"/>
      <c r="M24" s="41"/>
      <c r="N24" s="42"/>
      <c r="O24" s="41"/>
      <c r="V24" s="41"/>
      <c r="X24" s="41"/>
      <c r="Y24" s="42"/>
      <c r="AB24" s="34"/>
      <c r="AC24" s="34"/>
      <c r="AD24" s="21">
        <f t="shared" si="0"/>
      </c>
      <c r="AE24" s="3">
        <f t="shared" si="1"/>
      </c>
      <c r="AF24" s="15"/>
      <c r="AG24" s="14"/>
      <c r="AH24" s="5"/>
      <c r="AI24" s="5"/>
    </row>
    <row r="25" spans="1:35" ht="12.75">
      <c r="A25" s="16">
        <f>IF(ISBLANK(Summary!A25),"",Summary!A25)</f>
      </c>
      <c r="B25" s="42"/>
      <c r="C25" s="42"/>
      <c r="D25" s="42"/>
      <c r="E25" s="42"/>
      <c r="F25" s="42"/>
      <c r="G25" s="42"/>
      <c r="H25" s="42"/>
      <c r="I25" s="41"/>
      <c r="J25" s="42"/>
      <c r="K25" s="41"/>
      <c r="L25" s="41"/>
      <c r="M25" s="41"/>
      <c r="N25" s="42"/>
      <c r="O25" s="41"/>
      <c r="V25" s="41"/>
      <c r="X25" s="41"/>
      <c r="Y25" s="42"/>
      <c r="AB25" s="34"/>
      <c r="AC25" s="34"/>
      <c r="AD25" s="21">
        <f t="shared" si="0"/>
      </c>
      <c r="AE25" s="3">
        <f t="shared" si="1"/>
      </c>
      <c r="AF25" s="15"/>
      <c r="AG25" s="14"/>
      <c r="AH25" s="5"/>
      <c r="AI25" s="5"/>
    </row>
    <row r="26" spans="1:35" ht="12.75">
      <c r="A26" s="16">
        <f>IF(ISBLANK(Summary!A26),"",Summary!A26)</f>
      </c>
      <c r="B26" s="42"/>
      <c r="C26" s="42"/>
      <c r="D26" s="42"/>
      <c r="E26" s="42"/>
      <c r="F26" s="42"/>
      <c r="G26" s="42"/>
      <c r="H26" s="42"/>
      <c r="I26" s="41"/>
      <c r="J26" s="42"/>
      <c r="K26" s="41"/>
      <c r="L26" s="41"/>
      <c r="M26" s="41"/>
      <c r="N26" s="42"/>
      <c r="O26" s="41"/>
      <c r="V26" s="41"/>
      <c r="X26" s="41"/>
      <c r="Y26" s="42"/>
      <c r="AB26" s="34"/>
      <c r="AC26" s="34"/>
      <c r="AD26" s="21">
        <f t="shared" si="0"/>
      </c>
      <c r="AE26" s="3">
        <f t="shared" si="1"/>
      </c>
      <c r="AF26" s="15"/>
      <c r="AG26" s="14"/>
      <c r="AH26" s="5"/>
      <c r="AI26" s="5"/>
    </row>
    <row r="27" spans="1:35" ht="12.75">
      <c r="A27" s="16">
        <f>IF(ISBLANK(Summary!A27),"",Summary!A27)</f>
      </c>
      <c r="B27" s="42"/>
      <c r="C27" s="42"/>
      <c r="D27" s="42"/>
      <c r="E27" s="42"/>
      <c r="F27" s="42"/>
      <c r="G27" s="42"/>
      <c r="H27" s="42"/>
      <c r="I27" s="41"/>
      <c r="J27" s="42"/>
      <c r="K27" s="41"/>
      <c r="L27" s="41"/>
      <c r="M27" s="41"/>
      <c r="N27" s="42"/>
      <c r="O27" s="41"/>
      <c r="V27" s="41"/>
      <c r="X27" s="41"/>
      <c r="Y27" s="42"/>
      <c r="AB27" s="34"/>
      <c r="AC27" s="34"/>
      <c r="AD27" s="21">
        <f t="shared" si="0"/>
      </c>
      <c r="AE27" s="3">
        <f t="shared" si="1"/>
      </c>
      <c r="AF27" s="15"/>
      <c r="AG27" s="14"/>
      <c r="AH27" s="5"/>
      <c r="AI27" s="5"/>
    </row>
    <row r="28" spans="1:35" ht="12.75">
      <c r="A28" s="16">
        <f>IF(ISBLANK(Summary!A28),"",Summary!A28)</f>
      </c>
      <c r="B28" s="42"/>
      <c r="C28" s="42"/>
      <c r="D28" s="42"/>
      <c r="E28" s="42"/>
      <c r="F28" s="42"/>
      <c r="G28" s="42"/>
      <c r="H28" s="42"/>
      <c r="I28" s="41"/>
      <c r="J28" s="42"/>
      <c r="K28" s="41"/>
      <c r="L28" s="41"/>
      <c r="M28" s="41"/>
      <c r="N28" s="42"/>
      <c r="O28" s="41"/>
      <c r="V28" s="41"/>
      <c r="X28" s="41"/>
      <c r="Y28" s="42"/>
      <c r="AB28" s="34"/>
      <c r="AC28" s="34"/>
      <c r="AD28" s="21">
        <f t="shared" si="0"/>
      </c>
      <c r="AE28" s="3">
        <f t="shared" si="1"/>
      </c>
      <c r="AF28" s="15"/>
      <c r="AG28" s="14"/>
      <c r="AH28" s="5"/>
      <c r="AI28" s="5"/>
    </row>
    <row r="29" spans="1:35" ht="12.75">
      <c r="A29" s="16">
        <f>IF(ISBLANK(Summary!A29),"",Summary!A29)</f>
      </c>
      <c r="B29" s="42"/>
      <c r="C29" s="42"/>
      <c r="D29" s="42"/>
      <c r="E29" s="42"/>
      <c r="F29" s="42"/>
      <c r="G29" s="42"/>
      <c r="H29" s="42"/>
      <c r="I29" s="41"/>
      <c r="J29" s="41"/>
      <c r="K29" s="41"/>
      <c r="L29" s="41"/>
      <c r="M29" s="41"/>
      <c r="N29" s="42"/>
      <c r="O29" s="41"/>
      <c r="V29" s="41"/>
      <c r="X29" s="41"/>
      <c r="Y29" s="42"/>
      <c r="AB29" s="34"/>
      <c r="AC29" s="34"/>
      <c r="AD29" s="21">
        <f t="shared" si="0"/>
      </c>
      <c r="AE29" s="3">
        <f t="shared" si="1"/>
      </c>
      <c r="AF29" s="15"/>
      <c r="AG29" s="14"/>
      <c r="AH29" s="5"/>
      <c r="AI29" s="5"/>
    </row>
    <row r="30" spans="1:35" ht="12.75">
      <c r="A30" s="16">
        <f>IF(ISBLANK(Summary!A30),"",Summary!A30)</f>
      </c>
      <c r="B30" s="42"/>
      <c r="C30" s="42"/>
      <c r="D30" s="42"/>
      <c r="E30" s="42"/>
      <c r="F30" s="41"/>
      <c r="G30" s="42"/>
      <c r="H30" s="42"/>
      <c r="I30" s="41"/>
      <c r="J30" s="42"/>
      <c r="K30" s="41"/>
      <c r="L30" s="41"/>
      <c r="M30" s="41"/>
      <c r="N30" s="42"/>
      <c r="O30" s="41"/>
      <c r="V30" s="41"/>
      <c r="X30" s="41"/>
      <c r="Y30" s="42"/>
      <c r="AB30" s="34"/>
      <c r="AC30" s="34"/>
      <c r="AD30" s="21">
        <f t="shared" si="0"/>
      </c>
      <c r="AE30" s="3">
        <f t="shared" si="1"/>
      </c>
      <c r="AF30" s="15"/>
      <c r="AG30" s="14"/>
      <c r="AH30" s="5"/>
      <c r="AI30" s="5"/>
    </row>
    <row r="31" spans="1:35" ht="12.75">
      <c r="A31" s="16">
        <f>IF(ISBLANK(Summary!A31),"",Summary!A31)</f>
      </c>
      <c r="B31" s="42"/>
      <c r="C31" s="42"/>
      <c r="D31" s="42"/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41"/>
      <c r="V31" s="41"/>
      <c r="X31" s="41"/>
      <c r="Y31" s="42"/>
      <c r="AB31" s="34"/>
      <c r="AC31" s="34"/>
      <c r="AD31" s="21">
        <f t="shared" si="0"/>
      </c>
      <c r="AE31" s="3">
        <f t="shared" si="1"/>
      </c>
      <c r="AF31" s="15"/>
      <c r="AG31" s="14"/>
      <c r="AH31" s="5"/>
      <c r="AI31" s="5"/>
    </row>
    <row r="32" spans="1:35" ht="12.75">
      <c r="A32" s="16">
        <f>IF(ISBLANK(Summary!A32),"",Summary!A32)</f>
      </c>
      <c r="B32" s="42"/>
      <c r="C32" s="42"/>
      <c r="D32" s="42"/>
      <c r="E32" s="42"/>
      <c r="F32" s="42"/>
      <c r="G32" s="42"/>
      <c r="H32" s="42"/>
      <c r="I32" s="42"/>
      <c r="J32" s="41"/>
      <c r="K32" s="41"/>
      <c r="L32" s="41"/>
      <c r="M32" s="41"/>
      <c r="N32" s="42"/>
      <c r="O32" s="41"/>
      <c r="V32" s="41"/>
      <c r="X32" s="41"/>
      <c r="Y32" s="42"/>
      <c r="AB32" s="34"/>
      <c r="AC32" s="34"/>
      <c r="AD32" s="21">
        <f t="shared" si="0"/>
      </c>
      <c r="AE32" s="3">
        <f t="shared" si="1"/>
      </c>
      <c r="AF32" s="15"/>
      <c r="AG32" s="14"/>
      <c r="AH32" s="5"/>
      <c r="AI32" s="5"/>
    </row>
    <row r="33" spans="1:35" ht="12.75">
      <c r="A33" s="16">
        <f>IF(ISBLANK(Summary!A33),"",Summary!A33)</f>
      </c>
      <c r="B33" s="41"/>
      <c r="C33" s="42"/>
      <c r="D33" s="42"/>
      <c r="E33" s="41"/>
      <c r="F33" s="42"/>
      <c r="G33" s="41"/>
      <c r="H33" s="41"/>
      <c r="I33" s="41"/>
      <c r="J33" s="41"/>
      <c r="K33" s="41"/>
      <c r="L33" s="41"/>
      <c r="M33" s="41"/>
      <c r="N33" s="42"/>
      <c r="O33" s="41"/>
      <c r="V33" s="41"/>
      <c r="X33" s="41"/>
      <c r="Y33" s="42"/>
      <c r="AB33" s="34"/>
      <c r="AC33" s="34"/>
      <c r="AD33" s="21">
        <f t="shared" si="0"/>
      </c>
      <c r="AE33" s="3">
        <f t="shared" si="1"/>
      </c>
      <c r="AF33" s="15"/>
      <c r="AG33" s="14"/>
      <c r="AH33" s="5"/>
      <c r="AI33" s="5"/>
    </row>
    <row r="34" spans="1:35" ht="12.75">
      <c r="A34" s="16">
        <f>IF(ISBLANK(Summary!A34),"",Summary!A34)</f>
      </c>
      <c r="B34" s="41"/>
      <c r="C34" s="41"/>
      <c r="D34" s="41"/>
      <c r="E34" s="42"/>
      <c r="F34" s="41"/>
      <c r="G34" s="42"/>
      <c r="H34" s="42"/>
      <c r="I34" s="41"/>
      <c r="J34" s="41"/>
      <c r="K34" s="41"/>
      <c r="L34" s="42"/>
      <c r="M34" s="42"/>
      <c r="N34" s="41"/>
      <c r="O34" s="41"/>
      <c r="P34" s="42"/>
      <c r="Q34" s="42"/>
      <c r="R34" s="42"/>
      <c r="S34" s="42"/>
      <c r="W34" s="41"/>
      <c r="X34" s="41"/>
      <c r="Y34" s="42"/>
      <c r="Z34" s="41"/>
      <c r="AA34" s="34"/>
      <c r="AB34" s="34"/>
      <c r="AC34" s="34"/>
      <c r="AD34" s="21">
        <f t="shared" si="0"/>
      </c>
      <c r="AE34" s="3">
        <f t="shared" si="1"/>
      </c>
      <c r="AF34" s="15"/>
      <c r="AG34" s="14"/>
      <c r="AH34" s="5"/>
      <c r="AI34" s="5"/>
    </row>
    <row r="35" spans="1:35" ht="12.75">
      <c r="A35" s="16">
        <f>IF(ISBLANK(Summary!A35),"",Summary!A35)</f>
      </c>
      <c r="B35" s="41"/>
      <c r="C35" s="41"/>
      <c r="D35" s="41"/>
      <c r="E35" s="41"/>
      <c r="F35" s="41"/>
      <c r="G35" s="42"/>
      <c r="H35" s="42"/>
      <c r="I35" s="41"/>
      <c r="J35" s="41"/>
      <c r="K35" s="41"/>
      <c r="L35" s="42"/>
      <c r="M35" s="42"/>
      <c r="N35" s="41"/>
      <c r="O35" s="42"/>
      <c r="P35" s="42"/>
      <c r="Q35" s="42"/>
      <c r="R35" s="42"/>
      <c r="S35" s="42"/>
      <c r="U35" s="42"/>
      <c r="V35" s="42"/>
      <c r="W35" s="34"/>
      <c r="AB35" s="34"/>
      <c r="AC35" s="34"/>
      <c r="AD35" s="21">
        <f t="shared" si="0"/>
      </c>
      <c r="AE35" s="3">
        <f t="shared" si="1"/>
      </c>
      <c r="AF35" s="15"/>
      <c r="AG35" s="14"/>
      <c r="AH35" s="5"/>
      <c r="AI35" s="5"/>
    </row>
    <row r="36" spans="1:35" ht="12.75">
      <c r="A36" s="16">
        <f>IF(ISBLANK(Summary!A36),"",Summary!A36)</f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42"/>
      <c r="N36" s="41"/>
      <c r="O36" s="41"/>
      <c r="P36" s="41"/>
      <c r="Q36" s="41"/>
      <c r="R36" s="41"/>
      <c r="S36" s="41"/>
      <c r="U36" s="41"/>
      <c r="V36" s="41"/>
      <c r="W36" s="34"/>
      <c r="AB36" s="34"/>
      <c r="AC36" s="34"/>
      <c r="AD36" s="21">
        <f t="shared" si="0"/>
      </c>
      <c r="AE36" s="3">
        <f t="shared" si="1"/>
      </c>
      <c r="AF36" s="15"/>
      <c r="AG36" s="14"/>
      <c r="AH36" s="5"/>
      <c r="AI36" s="5"/>
    </row>
    <row r="37" spans="1:35" ht="12.75">
      <c r="A37" s="16">
        <f>IF(ISBLANK(Summary!A37),"",Summary!A37)</f>
      </c>
      <c r="B37" s="42"/>
      <c r="C37" s="42"/>
      <c r="D37" s="42"/>
      <c r="E37" s="42"/>
      <c r="F37" s="41"/>
      <c r="G37" s="42"/>
      <c r="H37" s="42"/>
      <c r="I37" s="41"/>
      <c r="J37" s="41"/>
      <c r="K37" s="41"/>
      <c r="L37" s="42"/>
      <c r="M37" s="42"/>
      <c r="N37" s="41"/>
      <c r="O37" s="42"/>
      <c r="P37" s="42"/>
      <c r="Q37" s="42"/>
      <c r="R37" s="42"/>
      <c r="S37" s="42"/>
      <c r="U37" s="41"/>
      <c r="V37" s="41"/>
      <c r="W37" s="34"/>
      <c r="AB37" s="34"/>
      <c r="AC37" s="34"/>
      <c r="AD37" s="21">
        <f t="shared" si="0"/>
      </c>
      <c r="AE37" s="3">
        <f t="shared" si="1"/>
      </c>
      <c r="AF37" s="15"/>
      <c r="AG37" s="14"/>
      <c r="AH37" s="5"/>
      <c r="AI37" s="5"/>
    </row>
    <row r="38" spans="1:33" ht="12.75">
      <c r="A38" s="16">
        <f>IF(ISBLANK(Summary!A38),"",Summary!A38)</f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AC38" s="34"/>
      <c r="AD38" s="21">
        <f t="shared" si="0"/>
      </c>
      <c r="AE38" s="3">
        <f t="shared" si="1"/>
      </c>
      <c r="AF38" s="14"/>
      <c r="AG38" s="14"/>
    </row>
    <row r="39" spans="1:33" ht="12.75">
      <c r="A39" s="16">
        <f>IF(ISBLANK(Summary!A39),"",Summary!A39)</f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AC39" s="34"/>
      <c r="AD39" s="21">
        <f t="shared" si="0"/>
      </c>
      <c r="AE39" s="3">
        <f t="shared" si="1"/>
      </c>
      <c r="AF39" s="14"/>
      <c r="AG39" s="14"/>
    </row>
    <row r="40" spans="1:33" ht="12.75">
      <c r="A40" s="16">
        <f>IF(ISBLANK(Summary!A40),"",Summary!A40)</f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AC40" s="34"/>
      <c r="AD40" s="21">
        <f t="shared" si="0"/>
      </c>
      <c r="AE40" s="3">
        <f t="shared" si="1"/>
      </c>
      <c r="AF40" s="14"/>
      <c r="AG40" s="14"/>
    </row>
    <row r="41" spans="1:32" ht="12.75">
      <c r="A41" s="16">
        <f>IF(ISBLANK(Summary!A41),"",Summary!A41)</f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AC41" s="34"/>
      <c r="AD41" s="21">
        <f t="shared" si="0"/>
      </c>
      <c r="AE41" s="3">
        <f t="shared" si="1"/>
      </c>
      <c r="AF41" s="5"/>
    </row>
    <row r="42" spans="1:32" ht="12.75">
      <c r="A42" s="16">
        <f>IF(ISBLANK(Summary!A42),"",Summary!A42)</f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AC42" s="34"/>
      <c r="AD42" s="21">
        <f t="shared" si="0"/>
      </c>
      <c r="AE42" s="3">
        <f t="shared" si="1"/>
      </c>
      <c r="AF42" s="5"/>
    </row>
    <row r="43" spans="1:32" ht="12.75">
      <c r="A43" s="16">
        <f>IF(ISBLANK(Summary!A43),"",Summary!A43)</f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AC43" s="34"/>
      <c r="AD43" s="21">
        <f t="shared" si="0"/>
      </c>
      <c r="AE43" s="3">
        <f t="shared" si="1"/>
      </c>
      <c r="AF43" s="5"/>
    </row>
    <row r="44" spans="1:32" ht="12.75">
      <c r="A44" s="16">
        <f>IF(ISBLANK(Summary!A44),"",Summary!A44)</f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AC44" s="34"/>
      <c r="AD44" s="21">
        <f t="shared" si="0"/>
      </c>
      <c r="AE44" s="3">
        <f t="shared" si="1"/>
      </c>
      <c r="AF44" s="5"/>
    </row>
    <row r="45" spans="1:32" ht="12.75">
      <c r="A45" s="16">
        <f>IF(ISBLANK(Summary!A45),"",Summary!A45)</f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AC45" s="34"/>
      <c r="AD45" s="21">
        <f t="shared" si="0"/>
      </c>
      <c r="AE45" s="3">
        <f t="shared" si="1"/>
      </c>
      <c r="AF45" s="5"/>
    </row>
    <row r="46" spans="1:32" ht="12.75">
      <c r="A46" s="16">
        <f>IF(ISBLANK(Summary!A46),"",Summary!A46)</f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AC46" s="34"/>
      <c r="AD46" s="21">
        <f t="shared" si="0"/>
      </c>
      <c r="AE46" s="3">
        <f t="shared" si="1"/>
      </c>
      <c r="AF46" s="5"/>
    </row>
    <row r="47" spans="1:32" ht="12.75">
      <c r="A47" s="16">
        <f>IF(ISBLANK(Summary!A47),"",Summary!A47)</f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AC47" s="34"/>
      <c r="AD47" s="21">
        <f t="shared" si="0"/>
      </c>
      <c r="AE47" s="3">
        <f t="shared" si="1"/>
      </c>
      <c r="AF47" s="5"/>
    </row>
    <row r="48" spans="1:32" ht="12.75">
      <c r="A48" s="16">
        <f>IF(ISBLANK(Summary!A48),"",Summary!A48)</f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AC48" s="34"/>
      <c r="AD48" s="21">
        <f t="shared" si="0"/>
      </c>
      <c r="AE48" s="3">
        <f t="shared" si="1"/>
      </c>
      <c r="AF48" s="5"/>
    </row>
    <row r="49" spans="1:32" ht="12.75">
      <c r="A49" s="16">
        <f>IF(ISBLANK(Summary!A49),"",Summary!A49)</f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AC49" s="34"/>
      <c r="AD49" s="21">
        <f t="shared" si="0"/>
      </c>
      <c r="AE49" s="3">
        <f t="shared" si="1"/>
      </c>
      <c r="AF49" s="5"/>
    </row>
    <row r="50" spans="1:32" ht="12.75">
      <c r="A50" s="16">
        <f>IF(ISBLANK(Summary!A50),"",Summary!A50)</f>
      </c>
      <c r="AC50" s="34"/>
      <c r="AD50" s="21">
        <f t="shared" si="0"/>
      </c>
      <c r="AE50" s="3">
        <f t="shared" si="1"/>
      </c>
      <c r="AF50" s="5"/>
    </row>
    <row r="51" spans="1:31" ht="12.75">
      <c r="A51" s="2"/>
      <c r="AC51" s="34"/>
      <c r="AE51" s="3"/>
    </row>
    <row r="52" spans="29:31" ht="12.75">
      <c r="AC52" s="34"/>
      <c r="AE52" s="3"/>
    </row>
    <row r="53" spans="29:31" ht="12.75">
      <c r="AC53" s="34"/>
      <c r="AE53" s="3"/>
    </row>
    <row r="54" spans="29:31" ht="12.75">
      <c r="AC54" s="34"/>
      <c r="AE54" s="3"/>
    </row>
    <row r="55" spans="29:31" ht="12.75">
      <c r="AC55" s="34"/>
      <c r="AE55" s="3"/>
    </row>
    <row r="56" spans="29:31" ht="12.75">
      <c r="AC56" s="34"/>
      <c r="AE56" s="3"/>
    </row>
    <row r="57" spans="29:31" ht="12.75">
      <c r="AC57" s="34"/>
      <c r="AE57" s="3"/>
    </row>
    <row r="58" spans="29:31" ht="12.75">
      <c r="AC58" s="34"/>
      <c r="AE58" s="3"/>
    </row>
    <row r="59" spans="29:31" ht="12.75">
      <c r="AC59" s="34"/>
      <c r="AE59" s="3"/>
    </row>
    <row r="60" spans="29:31" ht="12.75">
      <c r="AC60" s="34"/>
      <c r="AE60" s="3"/>
    </row>
    <row r="61" spans="29:31" ht="12.75">
      <c r="AC61" s="34"/>
      <c r="AE61" s="3"/>
    </row>
    <row r="62" spans="29:31" ht="12.75">
      <c r="AC62" s="34"/>
      <c r="AE62" s="3"/>
    </row>
    <row r="63" spans="29:31" ht="12.75">
      <c r="AC63" s="34"/>
      <c r="AE63" s="3"/>
    </row>
    <row r="64" spans="29:31" ht="12.75">
      <c r="AC64" s="34"/>
      <c r="AE64" s="3"/>
    </row>
    <row r="65" spans="29:31" ht="12.75">
      <c r="AC65" s="34"/>
      <c r="AE65" s="3"/>
    </row>
    <row r="66" spans="29:31" ht="12.75">
      <c r="AC66" s="34"/>
      <c r="AE66" s="3"/>
    </row>
    <row r="67" spans="29:31" ht="12.75">
      <c r="AC67" s="34"/>
      <c r="AE67" s="3"/>
    </row>
    <row r="68" spans="29:31" ht="12.75">
      <c r="AC68" s="34"/>
      <c r="AE68" s="3"/>
    </row>
    <row r="69" spans="29:31" ht="12.75">
      <c r="AC69" s="34"/>
      <c r="AE69" s="3"/>
    </row>
    <row r="70" spans="29:31" ht="12.75">
      <c r="AC70" s="34"/>
      <c r="AE70" s="3"/>
    </row>
    <row r="71" spans="29:31" ht="12.75">
      <c r="AC71" s="34"/>
      <c r="AE71" s="3"/>
    </row>
    <row r="72" spans="29:31" ht="12.75">
      <c r="AC72" s="34"/>
      <c r="AE72" s="3"/>
    </row>
    <row r="73" spans="29:31" ht="12.75">
      <c r="AC73" s="34"/>
      <c r="AE73" s="3"/>
    </row>
    <row r="74" spans="29:31" ht="12.75">
      <c r="AC74" s="34"/>
      <c r="AE74" s="3"/>
    </row>
    <row r="75" spans="29:31" ht="12.75">
      <c r="AC75" s="34"/>
      <c r="AE75" s="3"/>
    </row>
    <row r="76" spans="29:31" ht="12.75">
      <c r="AC76" s="34"/>
      <c r="AE76" s="3"/>
    </row>
    <row r="77" spans="29:31" ht="12.75">
      <c r="AC77" s="34"/>
      <c r="AE77" s="3"/>
    </row>
    <row r="78" spans="29:31" ht="12.75">
      <c r="AC78" s="34"/>
      <c r="AE78" s="3"/>
    </row>
    <row r="79" spans="29:31" ht="12.75">
      <c r="AC79" s="34"/>
      <c r="AE79" s="3"/>
    </row>
    <row r="80" spans="29:31" ht="12.75">
      <c r="AC80" s="34"/>
      <c r="AE80" s="3"/>
    </row>
    <row r="81" spans="29:31" ht="12.75">
      <c r="AC81" s="34"/>
      <c r="AE81" s="3"/>
    </row>
    <row r="82" spans="29:31" ht="12.75">
      <c r="AC82" s="34"/>
      <c r="AE82" s="3"/>
    </row>
    <row r="83" spans="29:31" ht="12.75">
      <c r="AC83" s="34"/>
      <c r="AE83" s="3"/>
    </row>
    <row r="84" spans="29:31" ht="12.75">
      <c r="AC84" s="34"/>
      <c r="AE84" s="3"/>
    </row>
    <row r="85" spans="29:31" ht="12.75">
      <c r="AC85" s="34"/>
      <c r="AE85" s="3"/>
    </row>
    <row r="86" spans="29:31" ht="12.75">
      <c r="AC86" s="34"/>
      <c r="AE86" s="3"/>
    </row>
    <row r="87" spans="29:31" ht="12.75">
      <c r="AC87" s="34"/>
      <c r="AE87" s="3"/>
    </row>
    <row r="88" spans="29:31" ht="12.75">
      <c r="AC88" s="34"/>
      <c r="AE88" s="3"/>
    </row>
    <row r="89" spans="29:31" ht="12.75">
      <c r="AC89" s="34"/>
      <c r="AE89" s="3"/>
    </row>
    <row r="90" spans="29:31" ht="12.75">
      <c r="AC90" s="34"/>
      <c r="AE90" s="3"/>
    </row>
    <row r="91" spans="29:31" ht="12.75">
      <c r="AC91" s="34"/>
      <c r="AE91" s="3"/>
    </row>
    <row r="92" spans="29:31" ht="12.75">
      <c r="AC92" s="34"/>
      <c r="AE92" s="3"/>
    </row>
    <row r="93" spans="29:31" ht="12.75">
      <c r="AC93" s="34"/>
      <c r="AE93" s="3"/>
    </row>
    <row r="94" spans="29:31" ht="12.75">
      <c r="AC94" s="34"/>
      <c r="AE94" s="3"/>
    </row>
    <row r="95" spans="29:31" ht="12.75">
      <c r="AC95" s="34"/>
      <c r="AE95" s="3"/>
    </row>
    <row r="96" spans="29:31" ht="12.75">
      <c r="AC96" s="34"/>
      <c r="AE96" s="3"/>
    </row>
    <row r="97" spans="29:31" ht="12.75">
      <c r="AC97" s="34"/>
      <c r="AE97" s="3"/>
    </row>
    <row r="98" spans="29:31" ht="12.75">
      <c r="AC98" s="34"/>
      <c r="AE98" s="3"/>
    </row>
    <row r="99" spans="29:31" ht="12.75">
      <c r="AC99" s="34"/>
      <c r="AE99" s="3"/>
    </row>
    <row r="100" spans="29:31" ht="12.75">
      <c r="AC100" s="34"/>
      <c r="AE100" s="3"/>
    </row>
    <row r="101" spans="29:31" ht="12.75">
      <c r="AC101" s="34"/>
      <c r="AE101" s="3"/>
    </row>
    <row r="102" spans="29:31" ht="12.75">
      <c r="AC102" s="34"/>
      <c r="AE102" s="3"/>
    </row>
    <row r="103" spans="29:31" ht="12.75">
      <c r="AC103" s="34"/>
      <c r="AE103" s="3"/>
    </row>
    <row r="104" spans="29:31" ht="12.75">
      <c r="AC104" s="34"/>
      <c r="AE104" s="3"/>
    </row>
    <row r="105" spans="29:31" ht="12.75">
      <c r="AC105" s="34"/>
      <c r="AE105" s="3"/>
    </row>
    <row r="106" ht="12.75">
      <c r="AE106" s="3"/>
    </row>
    <row r="107" ht="12.75">
      <c r="AE107" s="3"/>
    </row>
    <row r="108" ht="12.75">
      <c r="AE108" s="3"/>
    </row>
    <row r="109" ht="12.75">
      <c r="AE109" s="3"/>
    </row>
    <row r="110" ht="12.75">
      <c r="AE110" s="3"/>
    </row>
    <row r="111" ht="12.75">
      <c r="AE111" s="3"/>
    </row>
    <row r="112" ht="12.75">
      <c r="AE112" s="3"/>
    </row>
    <row r="113" ht="12.75">
      <c r="AE113" s="3"/>
    </row>
    <row r="114" ht="12.75">
      <c r="AE114" s="3"/>
    </row>
    <row r="115" ht="12.75">
      <c r="AE115" s="3"/>
    </row>
    <row r="116" ht="12.75">
      <c r="AE116" s="3"/>
    </row>
    <row r="117" ht="12.75">
      <c r="AE117" s="3"/>
    </row>
    <row r="118" ht="12.75">
      <c r="AE118" s="3"/>
    </row>
    <row r="119" ht="12.75">
      <c r="AE119" s="3"/>
    </row>
    <row r="120" ht="12.75">
      <c r="AE120" s="3"/>
    </row>
    <row r="121" ht="12.75">
      <c r="AE121" s="3"/>
    </row>
    <row r="122" ht="12.75">
      <c r="AE122" s="3"/>
    </row>
    <row r="123" ht="12.75">
      <c r="AE123" s="3"/>
    </row>
    <row r="124" ht="12.75">
      <c r="AE124" s="3"/>
    </row>
    <row r="125" ht="12.75">
      <c r="AE125" s="3"/>
    </row>
    <row r="126" ht="12.75">
      <c r="AE126" s="3"/>
    </row>
    <row r="127" ht="12.75">
      <c r="AE127" s="3"/>
    </row>
    <row r="128" ht="12.75">
      <c r="AE128" s="3"/>
    </row>
    <row r="129" ht="12.75">
      <c r="AE129" s="3"/>
    </row>
    <row r="130" ht="12.75">
      <c r="AE130" s="3"/>
    </row>
  </sheetData>
  <sheetProtection sheet="1" objects="1" scenarios="1"/>
  <printOptions gridLines="1"/>
  <pageMargins left="0.32" right="0.25" top="0.58" bottom="0.39" header="0.25" footer="0.25"/>
  <pageSetup cellComments="asDisplayed" fitToHeight="1" fitToWidth="1" horizontalDpi="300" verticalDpi="300" orientation="landscape" scale="77" r:id="rId2"/>
  <headerFooter alignWithMargins="0">
    <oddHeader>&amp;C&amp;"Arial,Bold"FIRST MARKING PERIOD
2006-2007</oddHeader>
    <oddFooter>&amp;LAB=Absent, not required to make this assignment/test
EX=Excused from doing this assignment/test for reasons approved by teacher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K51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17.00390625" style="0" customWidth="1"/>
    <col min="2" max="32" width="4.421875" style="33" customWidth="1"/>
    <col min="33" max="33" width="3.8515625" style="33" customWidth="1"/>
    <col min="34" max="34" width="7.57421875" style="3" customWidth="1"/>
    <col min="35" max="35" width="4.7109375" style="3" customWidth="1"/>
  </cols>
  <sheetData>
    <row r="1" spans="1:35" s="61" customFormat="1" ht="12.75">
      <c r="A1" s="60" t="str">
        <f>IF(ISBLANK(PhonemicAwareness!A1),"",PhonemicAwareness!A1)</f>
        <v>Section</v>
      </c>
      <c r="B1" s="55" t="s">
        <v>69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</row>
    <row r="2" spans="1:35" s="61" customFormat="1" ht="12.75">
      <c r="A2" s="62" t="str">
        <f>Summary!D4</f>
        <v>Fluency</v>
      </c>
      <c r="B2" s="59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</row>
    <row r="3" spans="1:35" ht="153.75" customHeight="1">
      <c r="A3" s="1" t="s">
        <v>0</v>
      </c>
      <c r="B3" s="35"/>
      <c r="C3" s="35"/>
      <c r="D3" s="35"/>
      <c r="E3" s="35"/>
      <c r="F3" s="35"/>
      <c r="G3" s="35"/>
      <c r="H3" s="35"/>
      <c r="I3" s="36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 t="s">
        <v>11</v>
      </c>
      <c r="AH3" s="8" t="s">
        <v>1</v>
      </c>
      <c r="AI3" s="4" t="s">
        <v>2</v>
      </c>
    </row>
    <row r="4" spans="1:35" ht="12.75">
      <c r="A4" s="7" t="s">
        <v>3</v>
      </c>
      <c r="B4" s="38"/>
      <c r="C4" s="38"/>
      <c r="D4" s="38"/>
      <c r="E4" s="38"/>
      <c r="F4" s="38"/>
      <c r="G4" s="38"/>
      <c r="H4" s="38"/>
      <c r="I4" s="39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6"/>
      <c r="AI4" s="6"/>
    </row>
    <row r="5" spans="1:37" ht="12.75">
      <c r="A5" s="11">
        <f>IF(ISBLANK(PhonemicAwareness!A5),"",PhonemicAwareness!A5)</f>
      </c>
      <c r="B5" s="40"/>
      <c r="C5" s="40"/>
      <c r="D5" s="40"/>
      <c r="E5" s="40"/>
      <c r="F5" s="41"/>
      <c r="G5" s="42"/>
      <c r="H5" s="40"/>
      <c r="I5" s="41"/>
      <c r="J5" s="41"/>
      <c r="K5" s="42"/>
      <c r="L5" s="41"/>
      <c r="M5" s="41"/>
      <c r="O5" s="41"/>
      <c r="P5" s="41"/>
      <c r="Q5" s="42"/>
      <c r="R5" s="42"/>
      <c r="U5" s="42"/>
      <c r="V5" s="42"/>
      <c r="W5" s="42"/>
      <c r="X5" s="41"/>
      <c r="Y5" s="42"/>
      <c r="Z5" s="42"/>
      <c r="AA5" s="42"/>
      <c r="AD5" s="42"/>
      <c r="AE5" s="42"/>
      <c r="AF5" s="42"/>
      <c r="AG5" s="40"/>
      <c r="AH5" s="20">
        <f aca="true" t="shared" si="0" ref="AH5:AH50">IF(COUNTA(B5:AF5)=0,"",ROUND(myavg(B5:AF5,$B$4:$AF$4,Subject2Weights,UseWeights)+AG5/mycount(B5:AF5),Average_Decimals))</f>
      </c>
      <c r="AI5" s="3">
        <f>IF(AH5="","",VLOOKUP(AH5,GradeScale,2))</f>
      </c>
      <c r="AJ5" s="13"/>
      <c r="AK5" s="13"/>
    </row>
    <row r="6" spans="1:35" ht="12.75">
      <c r="A6" s="2">
        <f>IF(ISBLANK(PhonemicAwareness!A6),"",PhonemicAwareness!A6)</f>
      </c>
      <c r="B6" s="41"/>
      <c r="C6" s="41"/>
      <c r="D6" s="41"/>
      <c r="E6" s="41"/>
      <c r="F6" s="41"/>
      <c r="G6" s="42"/>
      <c r="H6" s="42"/>
      <c r="I6" s="42"/>
      <c r="J6" s="41"/>
      <c r="K6" s="42"/>
      <c r="L6" s="41"/>
      <c r="M6" s="41"/>
      <c r="O6" s="41"/>
      <c r="P6" s="41"/>
      <c r="Q6" s="42"/>
      <c r="R6" s="42"/>
      <c r="U6" s="42"/>
      <c r="V6" s="42"/>
      <c r="W6" s="42"/>
      <c r="X6" s="41"/>
      <c r="Y6" s="42"/>
      <c r="Z6" s="42"/>
      <c r="AA6" s="42"/>
      <c r="AD6" s="42"/>
      <c r="AE6" s="42"/>
      <c r="AF6" s="42"/>
      <c r="AG6" s="42"/>
      <c r="AH6" s="20">
        <f t="shared" si="0"/>
      </c>
      <c r="AI6" s="3">
        <f aca="true" t="shared" si="1" ref="AI6:AI50">IF(AH6="","",VLOOKUP(AH6,GradeScale,2))</f>
      </c>
    </row>
    <row r="7" spans="1:35" ht="12.75">
      <c r="A7" s="2">
        <f>IF(ISBLANK(PhonemicAwareness!A7),"",PhonemicAwareness!A7)</f>
      </c>
      <c r="B7" s="41"/>
      <c r="C7" s="41"/>
      <c r="D7" s="41"/>
      <c r="E7" s="41"/>
      <c r="F7" s="41"/>
      <c r="G7" s="41"/>
      <c r="H7" s="41"/>
      <c r="I7" s="41"/>
      <c r="J7" s="41"/>
      <c r="K7" s="42"/>
      <c r="L7" s="41"/>
      <c r="M7" s="41"/>
      <c r="O7" s="41"/>
      <c r="P7" s="41"/>
      <c r="Q7" s="41"/>
      <c r="R7" s="42"/>
      <c r="U7" s="41"/>
      <c r="V7" s="41"/>
      <c r="W7" s="41"/>
      <c r="X7" s="41"/>
      <c r="Y7" s="41"/>
      <c r="Z7" s="42"/>
      <c r="AA7" s="41"/>
      <c r="AD7" s="41"/>
      <c r="AE7" s="41"/>
      <c r="AF7" s="42"/>
      <c r="AH7" s="20">
        <f t="shared" si="0"/>
      </c>
      <c r="AI7" s="3">
        <f t="shared" si="1"/>
      </c>
    </row>
    <row r="8" spans="1:35" ht="12.75">
      <c r="A8" s="2">
        <f>IF(ISBLANK(PhonemicAwareness!A8),"",PhonemicAwareness!A8)</f>
      </c>
      <c r="B8" s="41"/>
      <c r="C8" s="41"/>
      <c r="D8" s="41"/>
      <c r="E8" s="42"/>
      <c r="F8" s="41"/>
      <c r="G8" s="42"/>
      <c r="H8" s="42"/>
      <c r="I8" s="42"/>
      <c r="J8" s="42"/>
      <c r="K8" s="42"/>
      <c r="L8" s="41"/>
      <c r="M8" s="41"/>
      <c r="O8" s="41"/>
      <c r="P8" s="41"/>
      <c r="Q8" s="42"/>
      <c r="R8" s="42"/>
      <c r="U8" s="42"/>
      <c r="V8" s="42"/>
      <c r="W8" s="42"/>
      <c r="X8" s="41"/>
      <c r="Y8" s="42"/>
      <c r="Z8" s="42"/>
      <c r="AA8" s="42"/>
      <c r="AD8" s="42"/>
      <c r="AE8" s="42"/>
      <c r="AF8" s="42"/>
      <c r="AH8" s="20">
        <f t="shared" si="0"/>
      </c>
      <c r="AI8" s="3">
        <f t="shared" si="1"/>
      </c>
    </row>
    <row r="9" spans="1:35" ht="12.75">
      <c r="A9" s="2">
        <f>IF(ISBLANK(PhonemicAwareness!A9),"",PhonemicAwareness!A9)</f>
      </c>
      <c r="B9" s="41"/>
      <c r="C9" s="41"/>
      <c r="D9" s="41"/>
      <c r="E9" s="41"/>
      <c r="F9" s="41"/>
      <c r="G9" s="42"/>
      <c r="H9" s="42"/>
      <c r="I9" s="41"/>
      <c r="J9" s="41"/>
      <c r="K9" s="42"/>
      <c r="L9" s="41"/>
      <c r="M9" s="41"/>
      <c r="O9" s="41"/>
      <c r="P9" s="41"/>
      <c r="Q9" s="42"/>
      <c r="R9" s="41"/>
      <c r="U9" s="42"/>
      <c r="V9" s="42"/>
      <c r="W9" s="41"/>
      <c r="X9" s="41"/>
      <c r="Y9" s="41"/>
      <c r="Z9" s="42"/>
      <c r="AA9" s="42"/>
      <c r="AD9" s="41"/>
      <c r="AE9" s="41"/>
      <c r="AF9" s="42"/>
      <c r="AH9" s="20">
        <f t="shared" si="0"/>
      </c>
      <c r="AI9" s="3">
        <f t="shared" si="1"/>
      </c>
    </row>
    <row r="10" spans="1:35" ht="12.75">
      <c r="A10" s="2">
        <f>IF(ISBLANK(PhonemicAwareness!A10),"",PhonemicAwareness!A10)</f>
      </c>
      <c r="B10" s="41"/>
      <c r="C10" s="41"/>
      <c r="D10" s="41"/>
      <c r="E10" s="41"/>
      <c r="F10" s="41"/>
      <c r="G10" s="42"/>
      <c r="H10" s="42"/>
      <c r="I10" s="41"/>
      <c r="J10" s="41"/>
      <c r="K10" s="42"/>
      <c r="L10" s="41"/>
      <c r="M10" s="41"/>
      <c r="O10" s="41"/>
      <c r="P10" s="41"/>
      <c r="Q10" s="42"/>
      <c r="R10" s="42"/>
      <c r="U10" s="42"/>
      <c r="V10" s="42"/>
      <c r="W10" s="42"/>
      <c r="X10" s="41"/>
      <c r="Y10" s="42"/>
      <c r="Z10" s="42"/>
      <c r="AA10" s="42"/>
      <c r="AD10" s="42"/>
      <c r="AE10" s="42"/>
      <c r="AF10" s="42"/>
      <c r="AH10" s="20">
        <f t="shared" si="0"/>
      </c>
      <c r="AI10" s="3">
        <f t="shared" si="1"/>
      </c>
    </row>
    <row r="11" spans="1:35" ht="12.75">
      <c r="A11" s="2">
        <f>IF(ISBLANK(PhonemicAwareness!A11),"",PhonemicAwareness!A11)</f>
      </c>
      <c r="B11" s="41"/>
      <c r="C11" s="41"/>
      <c r="D11" s="41"/>
      <c r="E11" s="41"/>
      <c r="F11" s="41"/>
      <c r="G11" s="42"/>
      <c r="H11" s="42"/>
      <c r="I11" s="41"/>
      <c r="J11" s="41"/>
      <c r="K11" s="42"/>
      <c r="L11" s="41"/>
      <c r="M11" s="41"/>
      <c r="O11" s="41"/>
      <c r="P11" s="41"/>
      <c r="Q11" s="42"/>
      <c r="R11" s="41"/>
      <c r="U11" s="41"/>
      <c r="V11" s="42"/>
      <c r="W11" s="42"/>
      <c r="X11" s="41"/>
      <c r="Y11" s="42"/>
      <c r="Z11" s="42"/>
      <c r="AA11" s="42"/>
      <c r="AD11" s="42"/>
      <c r="AE11" s="42"/>
      <c r="AF11" s="42"/>
      <c r="AH11" s="20">
        <f t="shared" si="0"/>
      </c>
      <c r="AI11" s="3">
        <f t="shared" si="1"/>
      </c>
    </row>
    <row r="12" spans="1:35" ht="12.75">
      <c r="A12" s="2">
        <f>IF(ISBLANK(PhonemicAwareness!A12),"",PhonemicAwareness!A12)</f>
      </c>
      <c r="B12" s="41"/>
      <c r="C12" s="41"/>
      <c r="D12" s="41"/>
      <c r="E12" s="41"/>
      <c r="F12" s="41"/>
      <c r="G12" s="42"/>
      <c r="H12" s="42"/>
      <c r="I12" s="42"/>
      <c r="J12" s="42"/>
      <c r="K12" s="41"/>
      <c r="L12" s="42"/>
      <c r="M12" s="41"/>
      <c r="O12" s="41"/>
      <c r="P12" s="41"/>
      <c r="Q12" s="42"/>
      <c r="R12" s="42"/>
      <c r="U12" s="42"/>
      <c r="V12" s="42"/>
      <c r="W12" s="42"/>
      <c r="X12" s="41"/>
      <c r="Y12" s="42"/>
      <c r="Z12" s="41"/>
      <c r="AA12" s="42"/>
      <c r="AD12" s="42"/>
      <c r="AE12" s="42"/>
      <c r="AF12" s="42"/>
      <c r="AH12" s="20">
        <f t="shared" si="0"/>
      </c>
      <c r="AI12" s="3">
        <f t="shared" si="1"/>
      </c>
    </row>
    <row r="13" spans="1:35" ht="12.75">
      <c r="A13" s="2">
        <f>IF(ISBLANK(PhonemicAwareness!A13),"",PhonemicAwareness!A13)</f>
      </c>
      <c r="B13" s="41"/>
      <c r="C13" s="41"/>
      <c r="D13" s="41"/>
      <c r="E13" s="41"/>
      <c r="F13" s="41"/>
      <c r="G13" s="42"/>
      <c r="H13" s="42"/>
      <c r="I13" s="41"/>
      <c r="J13" s="42"/>
      <c r="K13" s="42"/>
      <c r="L13" s="41"/>
      <c r="M13" s="41"/>
      <c r="O13" s="41"/>
      <c r="P13" s="41"/>
      <c r="Q13" s="42"/>
      <c r="R13" s="42"/>
      <c r="U13" s="42"/>
      <c r="V13" s="42"/>
      <c r="W13" s="42"/>
      <c r="X13" s="41"/>
      <c r="Y13" s="41"/>
      <c r="Z13" s="42"/>
      <c r="AA13" s="42"/>
      <c r="AD13" s="42"/>
      <c r="AE13" s="42"/>
      <c r="AF13" s="42"/>
      <c r="AH13" s="20">
        <f t="shared" si="0"/>
      </c>
      <c r="AI13" s="3">
        <f t="shared" si="1"/>
      </c>
    </row>
    <row r="14" spans="1:35" ht="12.75">
      <c r="A14" s="2">
        <f>IF(ISBLANK(PhonemicAwareness!A14),"",PhonemicAwareness!A14)</f>
      </c>
      <c r="B14" s="41"/>
      <c r="C14" s="41"/>
      <c r="D14" s="41"/>
      <c r="E14" s="41"/>
      <c r="F14" s="41"/>
      <c r="G14" s="42"/>
      <c r="H14" s="42"/>
      <c r="I14" s="41"/>
      <c r="J14" s="41"/>
      <c r="K14" s="42"/>
      <c r="L14" s="41"/>
      <c r="M14" s="41"/>
      <c r="O14" s="41"/>
      <c r="P14" s="41"/>
      <c r="Q14" s="42"/>
      <c r="R14" s="42"/>
      <c r="U14" s="42"/>
      <c r="V14" s="42"/>
      <c r="W14" s="42"/>
      <c r="X14" s="41"/>
      <c r="Y14" s="41"/>
      <c r="Z14" s="42"/>
      <c r="AA14" s="42"/>
      <c r="AD14" s="42"/>
      <c r="AE14" s="42"/>
      <c r="AF14" s="42"/>
      <c r="AH14" s="20">
        <f t="shared" si="0"/>
      </c>
      <c r="AI14" s="3">
        <f t="shared" si="1"/>
      </c>
    </row>
    <row r="15" spans="1:35" ht="12.75">
      <c r="A15" s="2">
        <f>IF(ISBLANK(PhonemicAwareness!A15),"",PhonemicAwareness!A15)</f>
      </c>
      <c r="B15" s="41"/>
      <c r="C15" s="41"/>
      <c r="D15" s="41"/>
      <c r="E15" s="41"/>
      <c r="F15" s="41"/>
      <c r="G15" s="42"/>
      <c r="H15" s="42"/>
      <c r="I15" s="42"/>
      <c r="J15" s="42"/>
      <c r="K15" s="42"/>
      <c r="L15" s="41"/>
      <c r="M15" s="41"/>
      <c r="O15" s="41"/>
      <c r="P15" s="41"/>
      <c r="Q15" s="42"/>
      <c r="R15" s="42"/>
      <c r="U15" s="41"/>
      <c r="V15" s="42"/>
      <c r="W15" s="42"/>
      <c r="X15" s="41"/>
      <c r="Y15" s="41"/>
      <c r="Z15" s="42"/>
      <c r="AA15" s="42"/>
      <c r="AD15" s="41"/>
      <c r="AE15" s="42"/>
      <c r="AF15" s="42"/>
      <c r="AH15" s="20">
        <f t="shared" si="0"/>
      </c>
      <c r="AI15" s="3">
        <f t="shared" si="1"/>
      </c>
    </row>
    <row r="16" spans="1:35" ht="12.75">
      <c r="A16" s="2">
        <f>IF(ISBLANK(PhonemicAwareness!A16),"",PhonemicAwareness!A16)</f>
      </c>
      <c r="B16" s="41"/>
      <c r="C16" s="41"/>
      <c r="D16" s="41"/>
      <c r="E16" s="41"/>
      <c r="F16" s="41"/>
      <c r="G16" s="42"/>
      <c r="H16" s="42"/>
      <c r="I16" s="41"/>
      <c r="J16" s="41"/>
      <c r="K16" s="42"/>
      <c r="L16" s="41"/>
      <c r="M16" s="41"/>
      <c r="O16" s="41"/>
      <c r="P16" s="41"/>
      <c r="Q16" s="42"/>
      <c r="R16" s="42"/>
      <c r="U16" s="42"/>
      <c r="V16" s="42"/>
      <c r="W16" s="42"/>
      <c r="X16" s="41"/>
      <c r="Y16" s="42"/>
      <c r="Z16" s="41"/>
      <c r="AA16" s="42"/>
      <c r="AD16" s="42"/>
      <c r="AE16" s="42"/>
      <c r="AF16" s="42"/>
      <c r="AH16" s="20">
        <f t="shared" si="0"/>
      </c>
      <c r="AI16" s="3">
        <f t="shared" si="1"/>
      </c>
    </row>
    <row r="17" spans="1:35" ht="12.75">
      <c r="A17" s="2">
        <f>IF(ISBLANK(PhonemicAwareness!A17),"",PhonemicAwareness!A17)</f>
      </c>
      <c r="B17" s="41"/>
      <c r="C17" s="41"/>
      <c r="D17" s="41"/>
      <c r="E17" s="41"/>
      <c r="F17" s="42"/>
      <c r="G17" s="42"/>
      <c r="H17" s="42"/>
      <c r="I17" s="41"/>
      <c r="J17" s="41"/>
      <c r="K17" s="42"/>
      <c r="L17" s="41"/>
      <c r="M17" s="41"/>
      <c r="O17" s="41"/>
      <c r="P17" s="41"/>
      <c r="Q17" s="42"/>
      <c r="R17" s="42"/>
      <c r="U17" s="41"/>
      <c r="V17" s="42"/>
      <c r="W17" s="42"/>
      <c r="X17" s="41"/>
      <c r="Y17" s="42"/>
      <c r="Z17" s="42"/>
      <c r="AA17" s="41"/>
      <c r="AD17" s="42"/>
      <c r="AE17" s="42"/>
      <c r="AF17" s="42"/>
      <c r="AH17" s="20">
        <f t="shared" si="0"/>
      </c>
      <c r="AI17" s="3">
        <f t="shared" si="1"/>
      </c>
    </row>
    <row r="18" spans="1:35" ht="12.75">
      <c r="A18" s="2">
        <f>IF(ISBLANK(PhonemicAwareness!A18),"",PhonemicAwareness!A18)</f>
      </c>
      <c r="B18" s="41"/>
      <c r="C18" s="41"/>
      <c r="D18" s="41"/>
      <c r="E18" s="41"/>
      <c r="F18" s="41"/>
      <c r="G18" s="42"/>
      <c r="H18" s="42"/>
      <c r="I18" s="41"/>
      <c r="J18" s="41"/>
      <c r="K18" s="42"/>
      <c r="L18" s="41"/>
      <c r="M18" s="41"/>
      <c r="O18" s="41"/>
      <c r="P18" s="41"/>
      <c r="Q18" s="42"/>
      <c r="R18" s="42"/>
      <c r="U18" s="42"/>
      <c r="V18" s="42"/>
      <c r="W18" s="42"/>
      <c r="X18" s="41"/>
      <c r="Y18" s="42"/>
      <c r="Z18" s="42"/>
      <c r="AA18" s="42"/>
      <c r="AD18" s="41"/>
      <c r="AE18" s="42"/>
      <c r="AF18" s="42"/>
      <c r="AH18" s="20">
        <f t="shared" si="0"/>
      </c>
      <c r="AI18" s="3">
        <f t="shared" si="1"/>
      </c>
    </row>
    <row r="19" spans="1:35" ht="12.75">
      <c r="A19" s="2">
        <f>IF(ISBLANK(PhonemicAwareness!A19),"",PhonemicAwareness!A19)</f>
      </c>
      <c r="B19" s="41"/>
      <c r="C19" s="41"/>
      <c r="D19" s="41"/>
      <c r="E19" s="41"/>
      <c r="F19" s="41"/>
      <c r="G19" s="42"/>
      <c r="H19" s="42"/>
      <c r="I19" s="41"/>
      <c r="J19" s="41"/>
      <c r="K19" s="42"/>
      <c r="L19" s="41"/>
      <c r="M19" s="41"/>
      <c r="O19" s="41"/>
      <c r="P19" s="41"/>
      <c r="Q19" s="42"/>
      <c r="R19" s="42"/>
      <c r="U19" s="42"/>
      <c r="V19" s="42"/>
      <c r="W19" s="42"/>
      <c r="X19" s="41"/>
      <c r="Y19" s="42"/>
      <c r="Z19" s="42"/>
      <c r="AA19" s="42"/>
      <c r="AD19" s="42"/>
      <c r="AE19" s="42"/>
      <c r="AF19" s="42"/>
      <c r="AH19" s="20">
        <f t="shared" si="0"/>
      </c>
      <c r="AI19" s="3">
        <f t="shared" si="1"/>
      </c>
    </row>
    <row r="20" spans="1:35" ht="12.75">
      <c r="A20" s="2">
        <f>IF(ISBLANK(PhonemicAwareness!A20),"",PhonemicAwareness!A20)</f>
      </c>
      <c r="B20" s="41"/>
      <c r="C20" s="41"/>
      <c r="D20" s="41"/>
      <c r="E20" s="41"/>
      <c r="F20" s="41"/>
      <c r="G20" s="42"/>
      <c r="H20" s="42"/>
      <c r="I20" s="41"/>
      <c r="J20" s="41"/>
      <c r="K20" s="42"/>
      <c r="L20" s="41"/>
      <c r="M20" s="41"/>
      <c r="O20" s="41"/>
      <c r="P20" s="41"/>
      <c r="Q20" s="42"/>
      <c r="R20" s="42"/>
      <c r="U20" s="42"/>
      <c r="V20" s="42"/>
      <c r="W20" s="42"/>
      <c r="X20" s="41"/>
      <c r="Y20" s="42"/>
      <c r="Z20" s="42"/>
      <c r="AA20" s="42"/>
      <c r="AD20" s="42"/>
      <c r="AE20" s="42"/>
      <c r="AF20" s="42"/>
      <c r="AH20" s="20">
        <f t="shared" si="0"/>
      </c>
      <c r="AI20" s="3">
        <f t="shared" si="1"/>
      </c>
    </row>
    <row r="21" spans="1:35" ht="12.75">
      <c r="A21" s="2">
        <f>IF(ISBLANK(PhonemicAwareness!A21),"",PhonemicAwareness!A21)</f>
      </c>
      <c r="B21" s="41"/>
      <c r="C21" s="41"/>
      <c r="D21" s="41"/>
      <c r="E21" s="41"/>
      <c r="F21" s="42"/>
      <c r="G21" s="42"/>
      <c r="H21" s="42"/>
      <c r="I21" s="42"/>
      <c r="J21" s="41"/>
      <c r="K21" s="42"/>
      <c r="L21" s="41"/>
      <c r="M21" s="41"/>
      <c r="O21" s="41"/>
      <c r="P21" s="41"/>
      <c r="Q21" s="42"/>
      <c r="R21" s="42"/>
      <c r="U21" s="42"/>
      <c r="V21" s="42"/>
      <c r="W21" s="42"/>
      <c r="X21" s="41"/>
      <c r="Y21" s="41"/>
      <c r="Z21" s="41"/>
      <c r="AA21" s="42"/>
      <c r="AD21" s="42"/>
      <c r="AE21" s="42"/>
      <c r="AF21" s="42"/>
      <c r="AH21" s="20">
        <f t="shared" si="0"/>
      </c>
      <c r="AI21" s="3">
        <f t="shared" si="1"/>
      </c>
    </row>
    <row r="22" spans="1:35" ht="12.75">
      <c r="A22" s="2">
        <f>IF(ISBLANK(PhonemicAwareness!A22),"",PhonemicAwareness!A22)</f>
      </c>
      <c r="B22" s="41"/>
      <c r="C22" s="41"/>
      <c r="D22" s="41"/>
      <c r="E22" s="41"/>
      <c r="F22" s="41"/>
      <c r="G22" s="42"/>
      <c r="H22" s="42"/>
      <c r="I22" s="41"/>
      <c r="J22" s="41"/>
      <c r="K22" s="42"/>
      <c r="L22" s="41"/>
      <c r="M22" s="41"/>
      <c r="O22" s="41"/>
      <c r="P22" s="41"/>
      <c r="Q22" s="42"/>
      <c r="R22" s="42"/>
      <c r="U22" s="42"/>
      <c r="V22" s="42"/>
      <c r="W22" s="42"/>
      <c r="X22" s="41"/>
      <c r="Y22" s="42"/>
      <c r="Z22" s="42"/>
      <c r="AA22" s="42"/>
      <c r="AD22" s="42"/>
      <c r="AE22" s="42"/>
      <c r="AF22" s="42"/>
      <c r="AH22" s="20">
        <f t="shared" si="0"/>
      </c>
      <c r="AI22" s="3">
        <f t="shared" si="1"/>
      </c>
    </row>
    <row r="23" spans="1:35" ht="12.75">
      <c r="A23" s="2">
        <f>IF(ISBLANK(PhonemicAwareness!A23),"",PhonemicAwareness!A23)</f>
      </c>
      <c r="B23" s="41"/>
      <c r="C23" s="41"/>
      <c r="D23" s="41"/>
      <c r="E23" s="41"/>
      <c r="F23" s="41"/>
      <c r="G23" s="42"/>
      <c r="H23" s="42"/>
      <c r="I23" s="42"/>
      <c r="J23" s="41"/>
      <c r="K23" s="42"/>
      <c r="L23" s="41"/>
      <c r="M23" s="41"/>
      <c r="O23" s="41"/>
      <c r="P23" s="41"/>
      <c r="Q23" s="42"/>
      <c r="R23" s="42"/>
      <c r="U23" s="42"/>
      <c r="V23" s="42"/>
      <c r="W23" s="41"/>
      <c r="X23" s="41"/>
      <c r="Y23" s="42"/>
      <c r="Z23" s="42"/>
      <c r="AA23" s="42"/>
      <c r="AD23" s="42"/>
      <c r="AE23" s="42"/>
      <c r="AF23" s="42"/>
      <c r="AH23" s="20">
        <f t="shared" si="0"/>
      </c>
      <c r="AI23" s="3">
        <f t="shared" si="1"/>
      </c>
    </row>
    <row r="24" spans="1:35" ht="12.75">
      <c r="A24" s="2">
        <f>IF(ISBLANK(PhonemicAwareness!A24),"",PhonemicAwareness!A24)</f>
      </c>
      <c r="B24" s="41"/>
      <c r="C24" s="41"/>
      <c r="D24" s="41"/>
      <c r="E24" s="41"/>
      <c r="F24" s="41"/>
      <c r="G24" s="42"/>
      <c r="H24" s="42"/>
      <c r="I24" s="41"/>
      <c r="J24" s="41"/>
      <c r="K24" s="42"/>
      <c r="L24" s="41"/>
      <c r="M24" s="41"/>
      <c r="O24" s="41"/>
      <c r="P24" s="41"/>
      <c r="Q24" s="42"/>
      <c r="R24" s="42"/>
      <c r="U24" s="42"/>
      <c r="V24" s="42"/>
      <c r="W24" s="42"/>
      <c r="X24" s="41"/>
      <c r="Y24" s="41"/>
      <c r="Z24" s="41"/>
      <c r="AA24" s="42"/>
      <c r="AD24" s="42"/>
      <c r="AE24" s="42"/>
      <c r="AF24" s="42"/>
      <c r="AH24" s="20">
        <f t="shared" si="0"/>
      </c>
      <c r="AI24" s="3">
        <f t="shared" si="1"/>
      </c>
    </row>
    <row r="25" spans="1:35" ht="12.75">
      <c r="A25" s="2">
        <f>IF(ISBLANK(PhonemicAwareness!A25),"",PhonemicAwareness!A25)</f>
      </c>
      <c r="B25" s="41"/>
      <c r="C25" s="41"/>
      <c r="D25" s="41"/>
      <c r="E25" s="41"/>
      <c r="F25" s="41"/>
      <c r="G25" s="42"/>
      <c r="H25" s="42"/>
      <c r="I25" s="42"/>
      <c r="J25" s="42"/>
      <c r="K25" s="42"/>
      <c r="L25" s="41"/>
      <c r="M25" s="41"/>
      <c r="O25" s="41"/>
      <c r="P25" s="41"/>
      <c r="Q25" s="42"/>
      <c r="R25" s="42"/>
      <c r="U25" s="42"/>
      <c r="V25" s="42"/>
      <c r="W25" s="42"/>
      <c r="X25" s="41"/>
      <c r="Y25" s="42"/>
      <c r="Z25" s="42"/>
      <c r="AA25" s="42"/>
      <c r="AD25" s="42"/>
      <c r="AE25" s="42"/>
      <c r="AF25" s="42"/>
      <c r="AH25" s="20">
        <f t="shared" si="0"/>
      </c>
      <c r="AI25" s="3">
        <f t="shared" si="1"/>
      </c>
    </row>
    <row r="26" spans="1:35" ht="12.75">
      <c r="A26" s="2">
        <f>IF(ISBLANK(PhonemicAwareness!A26),"",PhonemicAwareness!A26)</f>
      </c>
      <c r="B26" s="41"/>
      <c r="C26" s="41"/>
      <c r="D26" s="41"/>
      <c r="E26" s="41"/>
      <c r="F26" s="41"/>
      <c r="G26" s="42"/>
      <c r="H26" s="42"/>
      <c r="I26" s="41"/>
      <c r="J26" s="41"/>
      <c r="K26" s="42"/>
      <c r="L26" s="41"/>
      <c r="M26" s="41"/>
      <c r="O26" s="41"/>
      <c r="P26" s="41"/>
      <c r="Q26" s="42"/>
      <c r="R26" s="42"/>
      <c r="U26" s="42"/>
      <c r="V26" s="42"/>
      <c r="W26" s="42"/>
      <c r="X26" s="41"/>
      <c r="Y26" s="42"/>
      <c r="Z26" s="42"/>
      <c r="AA26" s="42"/>
      <c r="AD26" s="42"/>
      <c r="AE26" s="42"/>
      <c r="AF26" s="42"/>
      <c r="AH26" s="20">
        <f t="shared" si="0"/>
      </c>
      <c r="AI26" s="3">
        <f t="shared" si="1"/>
      </c>
    </row>
    <row r="27" spans="1:35" ht="12.75">
      <c r="A27" s="2">
        <f>IF(ISBLANK(PhonemicAwareness!A27),"",PhonemicAwareness!A27)</f>
      </c>
      <c r="B27" s="41"/>
      <c r="C27" s="41"/>
      <c r="D27" s="41"/>
      <c r="E27" s="41"/>
      <c r="F27" s="41"/>
      <c r="G27" s="42"/>
      <c r="H27" s="42"/>
      <c r="I27" s="41"/>
      <c r="J27" s="41"/>
      <c r="K27" s="42"/>
      <c r="L27" s="41"/>
      <c r="M27" s="41"/>
      <c r="O27" s="41"/>
      <c r="P27" s="41"/>
      <c r="Q27" s="42"/>
      <c r="R27" s="42"/>
      <c r="U27" s="42"/>
      <c r="V27" s="42"/>
      <c r="W27" s="42"/>
      <c r="X27" s="41"/>
      <c r="Y27" s="42"/>
      <c r="Z27" s="42"/>
      <c r="AA27" s="42"/>
      <c r="AD27" s="42"/>
      <c r="AE27" s="42"/>
      <c r="AF27" s="42"/>
      <c r="AH27" s="20">
        <f t="shared" si="0"/>
      </c>
      <c r="AI27" s="3">
        <f t="shared" si="1"/>
      </c>
    </row>
    <row r="28" spans="1:35" ht="12.75">
      <c r="A28" s="2">
        <f>IF(ISBLANK(PhonemicAwareness!A28),"",PhonemicAwareness!A28)</f>
      </c>
      <c r="B28" s="41"/>
      <c r="C28" s="41"/>
      <c r="D28" s="41"/>
      <c r="E28" s="41"/>
      <c r="F28" s="41"/>
      <c r="G28" s="42"/>
      <c r="H28" s="42"/>
      <c r="I28" s="41"/>
      <c r="J28" s="41"/>
      <c r="K28" s="42"/>
      <c r="L28" s="41"/>
      <c r="M28" s="41"/>
      <c r="O28" s="41"/>
      <c r="P28" s="41"/>
      <c r="Q28" s="42"/>
      <c r="R28" s="42"/>
      <c r="U28" s="42"/>
      <c r="V28" s="42"/>
      <c r="W28" s="42"/>
      <c r="X28" s="41"/>
      <c r="Y28" s="42"/>
      <c r="Z28" s="42"/>
      <c r="AA28" s="42"/>
      <c r="AD28" s="42"/>
      <c r="AE28" s="42"/>
      <c r="AF28" s="42"/>
      <c r="AH28" s="20">
        <f t="shared" si="0"/>
      </c>
      <c r="AI28" s="3">
        <f t="shared" si="1"/>
      </c>
    </row>
    <row r="29" spans="1:35" ht="12.75">
      <c r="A29" s="2">
        <f>IF(ISBLANK(PhonemicAwareness!A29),"",PhonemicAwareness!A29)</f>
      </c>
      <c r="B29" s="41"/>
      <c r="C29" s="41"/>
      <c r="D29" s="41"/>
      <c r="E29" s="41"/>
      <c r="F29" s="41"/>
      <c r="G29" s="42"/>
      <c r="H29" s="42"/>
      <c r="I29" s="41"/>
      <c r="J29" s="42"/>
      <c r="K29" s="42"/>
      <c r="L29" s="41"/>
      <c r="M29" s="41"/>
      <c r="O29" s="41"/>
      <c r="P29" s="41"/>
      <c r="Q29" s="42"/>
      <c r="R29" s="42"/>
      <c r="U29" s="42"/>
      <c r="V29" s="42"/>
      <c r="W29" s="42"/>
      <c r="X29" s="41"/>
      <c r="Y29" s="42"/>
      <c r="Z29" s="41"/>
      <c r="AA29" s="42"/>
      <c r="AD29" s="42"/>
      <c r="AE29" s="42"/>
      <c r="AF29" s="42"/>
      <c r="AH29" s="20">
        <f t="shared" si="0"/>
      </c>
      <c r="AI29" s="3">
        <f t="shared" si="1"/>
      </c>
    </row>
    <row r="30" spans="1:35" ht="12.75">
      <c r="A30" s="2">
        <f>IF(ISBLANK(PhonemicAwareness!A30),"",PhonemicAwareness!A30)</f>
      </c>
      <c r="B30" s="41"/>
      <c r="C30" s="41"/>
      <c r="D30" s="41"/>
      <c r="E30" s="41"/>
      <c r="F30" s="41"/>
      <c r="G30" s="42"/>
      <c r="H30" s="41"/>
      <c r="I30" s="41"/>
      <c r="J30" s="41"/>
      <c r="K30" s="42"/>
      <c r="L30" s="41"/>
      <c r="M30" s="41"/>
      <c r="O30" s="41"/>
      <c r="P30" s="41"/>
      <c r="Q30" s="42"/>
      <c r="R30" s="42"/>
      <c r="U30" s="42"/>
      <c r="V30" s="41"/>
      <c r="W30" s="42"/>
      <c r="X30" s="41"/>
      <c r="Y30" s="42"/>
      <c r="Z30" s="42"/>
      <c r="AA30" s="42"/>
      <c r="AD30" s="41"/>
      <c r="AE30" s="42"/>
      <c r="AF30" s="42"/>
      <c r="AH30" s="20">
        <f t="shared" si="0"/>
      </c>
      <c r="AI30" s="3">
        <f t="shared" si="1"/>
      </c>
    </row>
    <row r="31" spans="1:35" ht="12.75">
      <c r="A31" s="2">
        <f>IF(ISBLANK(PhonemicAwareness!A31),"",PhonemicAwareness!A31)</f>
      </c>
      <c r="B31" s="41"/>
      <c r="C31" s="41"/>
      <c r="D31" s="41"/>
      <c r="E31" s="41"/>
      <c r="F31" s="42"/>
      <c r="G31" s="42"/>
      <c r="H31" s="41"/>
      <c r="I31" s="41"/>
      <c r="J31" s="41"/>
      <c r="K31" s="42"/>
      <c r="L31" s="41"/>
      <c r="M31" s="41"/>
      <c r="O31" s="41"/>
      <c r="P31" s="41"/>
      <c r="Q31" s="42"/>
      <c r="R31" s="42"/>
      <c r="U31" s="41"/>
      <c r="V31" s="42"/>
      <c r="W31" s="42"/>
      <c r="X31" s="41"/>
      <c r="Y31" s="41"/>
      <c r="Z31" s="41"/>
      <c r="AA31" s="41"/>
      <c r="AD31" s="42"/>
      <c r="AE31" s="41"/>
      <c r="AF31" s="42"/>
      <c r="AH31" s="20">
        <f t="shared" si="0"/>
      </c>
      <c r="AI31" s="3">
        <f t="shared" si="1"/>
      </c>
    </row>
    <row r="32" spans="1:35" ht="12.75">
      <c r="A32" s="2">
        <f>IF(ISBLANK(PhonemicAwareness!A32),"",PhonemicAwareness!A32)</f>
      </c>
      <c r="B32" s="41"/>
      <c r="C32" s="41"/>
      <c r="D32" s="41"/>
      <c r="E32" s="41"/>
      <c r="F32" s="41"/>
      <c r="G32" s="42"/>
      <c r="H32" s="42"/>
      <c r="I32" s="41"/>
      <c r="J32" s="41"/>
      <c r="K32" s="42"/>
      <c r="L32" s="41"/>
      <c r="M32" s="41"/>
      <c r="O32" s="41"/>
      <c r="P32" s="41"/>
      <c r="Q32" s="42"/>
      <c r="R32" s="42"/>
      <c r="U32" s="42"/>
      <c r="V32" s="41"/>
      <c r="W32" s="42"/>
      <c r="X32" s="41"/>
      <c r="Y32" s="42"/>
      <c r="Z32" s="42"/>
      <c r="AA32" s="42"/>
      <c r="AD32" s="42"/>
      <c r="AE32" s="42"/>
      <c r="AF32" s="42"/>
      <c r="AH32" s="20">
        <f t="shared" si="0"/>
      </c>
      <c r="AI32" s="3">
        <f t="shared" si="1"/>
      </c>
    </row>
    <row r="33" spans="1:35" ht="12.75">
      <c r="A33" s="2">
        <f>IF(ISBLANK(PhonemicAwareness!A33),"",PhonemicAwareness!A33)</f>
      </c>
      <c r="B33" s="41"/>
      <c r="C33" s="41"/>
      <c r="D33" s="41"/>
      <c r="E33" s="41"/>
      <c r="F33" s="41"/>
      <c r="G33" s="42"/>
      <c r="H33" s="42"/>
      <c r="I33" s="42"/>
      <c r="J33" s="42"/>
      <c r="K33" s="42"/>
      <c r="L33" s="41"/>
      <c r="M33" s="41"/>
      <c r="O33" s="41"/>
      <c r="P33" s="41"/>
      <c r="Q33" s="42"/>
      <c r="R33" s="42"/>
      <c r="U33" s="42"/>
      <c r="V33" s="42"/>
      <c r="W33" s="42"/>
      <c r="X33" s="41"/>
      <c r="Y33" s="42"/>
      <c r="Z33" s="42"/>
      <c r="AA33" s="41"/>
      <c r="AD33" s="42"/>
      <c r="AE33" s="42"/>
      <c r="AF33" s="42"/>
      <c r="AH33" s="20">
        <f t="shared" si="0"/>
      </c>
      <c r="AI33" s="3">
        <f t="shared" si="1"/>
      </c>
    </row>
    <row r="34" spans="1:35" ht="12.75">
      <c r="A34" s="2">
        <f>IF(ISBLANK(PhonemicAwareness!A34),"",PhonemicAwareness!A34)</f>
      </c>
      <c r="B34" s="41"/>
      <c r="C34" s="41"/>
      <c r="D34" s="41"/>
      <c r="E34" s="41"/>
      <c r="F34" s="42"/>
      <c r="G34" s="42"/>
      <c r="H34" s="42"/>
      <c r="I34" s="41"/>
      <c r="J34" s="42"/>
      <c r="K34" s="42"/>
      <c r="L34" s="42"/>
      <c r="M34" s="42"/>
      <c r="N34" s="42"/>
      <c r="O34" s="42"/>
      <c r="P34" s="41"/>
      <c r="Q34" s="42"/>
      <c r="R34" s="42"/>
      <c r="S34" s="42"/>
      <c r="T34" s="42"/>
      <c r="U34" s="42"/>
      <c r="V34" s="41"/>
      <c r="W34" s="42"/>
      <c r="X34" s="41"/>
      <c r="Y34" s="42"/>
      <c r="Z34" s="42"/>
      <c r="AA34" s="42"/>
      <c r="AB34" s="42"/>
      <c r="AC34" s="42"/>
      <c r="AD34" s="42"/>
      <c r="AE34" s="42"/>
      <c r="AF34" s="42"/>
      <c r="AH34" s="20">
        <f t="shared" si="0"/>
      </c>
      <c r="AI34" s="3">
        <f t="shared" si="1"/>
      </c>
    </row>
    <row r="35" spans="1:35" ht="12.75">
      <c r="A35" s="2">
        <f>IF(ISBLANK(PhonemicAwareness!A35),"",PhonemicAwareness!A35)</f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H35" s="20">
        <f t="shared" si="0"/>
      </c>
      <c r="AI35" s="3">
        <f t="shared" si="1"/>
      </c>
    </row>
    <row r="36" spans="1:35" ht="12.75">
      <c r="A36" s="2">
        <f>IF(ISBLANK(PhonemicAwareness!A36),"",PhonemicAwareness!A36)</f>
      </c>
      <c r="B36" s="41"/>
      <c r="C36" s="41"/>
      <c r="D36" s="42"/>
      <c r="E36" s="42"/>
      <c r="F36" s="42"/>
      <c r="G36" s="42"/>
      <c r="H36" s="42"/>
      <c r="I36" s="42"/>
      <c r="J36" s="42"/>
      <c r="K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H36" s="20">
        <f t="shared" si="0"/>
      </c>
      <c r="AI36" s="3">
        <f t="shared" si="1"/>
      </c>
    </row>
    <row r="37" spans="1:35" ht="12.75">
      <c r="A37" s="2">
        <f>IF(ISBLANK(PhonemicAwareness!A37),"",PhonemicAwareness!A37)</f>
      </c>
      <c r="B37" s="42"/>
      <c r="C37" s="42"/>
      <c r="D37" s="42"/>
      <c r="E37" s="42"/>
      <c r="F37" s="42"/>
      <c r="G37" s="42"/>
      <c r="H37" s="41"/>
      <c r="I37" s="42"/>
      <c r="J37" s="42"/>
      <c r="K37" s="42"/>
      <c r="M37" s="42"/>
      <c r="N37" s="42"/>
      <c r="O37" s="42"/>
      <c r="P37" s="42"/>
      <c r="Q37" s="42"/>
      <c r="R37" s="42"/>
      <c r="S37" s="42"/>
      <c r="T37" s="42"/>
      <c r="U37" s="42"/>
      <c r="V37" s="41"/>
      <c r="W37" s="41"/>
      <c r="X37" s="42"/>
      <c r="Y37" s="42"/>
      <c r="Z37" s="42"/>
      <c r="AA37" s="42"/>
      <c r="AB37" s="42"/>
      <c r="AC37" s="42"/>
      <c r="AD37" s="42"/>
      <c r="AE37" s="42"/>
      <c r="AF37" s="42"/>
      <c r="AH37" s="20">
        <f t="shared" si="0"/>
      </c>
      <c r="AI37" s="3">
        <f t="shared" si="1"/>
      </c>
    </row>
    <row r="38" spans="1:35" ht="12.75">
      <c r="A38" s="2">
        <f>IF(ISBLANK(PhonemicAwareness!A38),"",PhonemicAwareness!A38)</f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AH38" s="20">
        <f t="shared" si="0"/>
      </c>
      <c r="AI38" s="3">
        <f t="shared" si="1"/>
      </c>
    </row>
    <row r="39" spans="1:35" ht="12.75">
      <c r="A39" s="2">
        <f>IF(ISBLANK(PhonemicAwareness!A39),"",PhonemicAwareness!A39)</f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AH39" s="20">
        <f t="shared" si="0"/>
      </c>
      <c r="AI39" s="3">
        <f t="shared" si="1"/>
      </c>
    </row>
    <row r="40" spans="1:35" ht="12.75">
      <c r="A40" s="2">
        <f>IF(ISBLANK(PhonemicAwareness!A40),"",PhonemicAwareness!A40)</f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AH40" s="20">
        <f t="shared" si="0"/>
      </c>
      <c r="AI40" s="3">
        <f t="shared" si="1"/>
      </c>
    </row>
    <row r="41" spans="1:35" ht="12.75">
      <c r="A41" s="2">
        <f>IF(ISBLANK(PhonemicAwareness!A41),"",PhonemicAwareness!A41)</f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AH41" s="20">
        <f t="shared" si="0"/>
      </c>
      <c r="AI41" s="3">
        <f t="shared" si="1"/>
      </c>
    </row>
    <row r="42" spans="1:35" ht="12.75">
      <c r="A42" s="2">
        <f>IF(ISBLANK(PhonemicAwareness!A42),"",PhonemicAwareness!A42)</f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AH42" s="20">
        <f t="shared" si="0"/>
      </c>
      <c r="AI42" s="3">
        <f t="shared" si="1"/>
      </c>
    </row>
    <row r="43" spans="1:35" ht="12.75">
      <c r="A43" s="2">
        <f>IF(ISBLANK(PhonemicAwareness!A43),"",PhonemicAwareness!A43)</f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AH43" s="20">
        <f t="shared" si="0"/>
      </c>
      <c r="AI43" s="3">
        <f t="shared" si="1"/>
      </c>
    </row>
    <row r="44" spans="1:35" ht="12.75">
      <c r="A44" s="2">
        <f>IF(ISBLANK(PhonemicAwareness!A44),"",PhonemicAwareness!A44)</f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AH44" s="20">
        <f t="shared" si="0"/>
      </c>
      <c r="AI44" s="3">
        <f t="shared" si="1"/>
      </c>
    </row>
    <row r="45" spans="1:35" ht="12.75">
      <c r="A45" s="2">
        <f>IF(ISBLANK(PhonemicAwareness!A45),"",PhonemicAwareness!A45)</f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AH45" s="20">
        <f t="shared" si="0"/>
      </c>
      <c r="AI45" s="3">
        <f t="shared" si="1"/>
      </c>
    </row>
    <row r="46" spans="1:35" ht="12.75">
      <c r="A46" s="2">
        <f>IF(ISBLANK(PhonemicAwareness!A46),"",PhonemicAwareness!A46)</f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AH46" s="20">
        <f t="shared" si="0"/>
      </c>
      <c r="AI46" s="3">
        <f t="shared" si="1"/>
      </c>
    </row>
    <row r="47" spans="1:35" ht="12.75">
      <c r="A47" s="2">
        <f>IF(ISBLANK(PhonemicAwareness!A47),"",PhonemicAwareness!A47)</f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AH47" s="20">
        <f t="shared" si="0"/>
      </c>
      <c r="AI47" s="3">
        <f t="shared" si="1"/>
      </c>
    </row>
    <row r="48" spans="1:35" ht="12.75">
      <c r="A48" s="2">
        <f>IF(ISBLANK(PhonemicAwareness!A48),"",PhonemicAwareness!A48)</f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AH48" s="20">
        <f t="shared" si="0"/>
      </c>
      <c r="AI48" s="3">
        <f t="shared" si="1"/>
      </c>
    </row>
    <row r="49" spans="1:35" ht="12.75">
      <c r="A49" s="2">
        <f>IF(ISBLANK(PhonemicAwareness!A49),"",PhonemicAwareness!A49)</f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AH49" s="20">
        <f t="shared" si="0"/>
      </c>
      <c r="AI49" s="3">
        <f t="shared" si="1"/>
      </c>
    </row>
    <row r="50" spans="1:35" ht="12.75">
      <c r="A50" s="2">
        <f>IF(ISBLANK(PhonemicAwareness!A50),"",PhonemicAwareness!A50)</f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AH50" s="20">
        <f t="shared" si="0"/>
      </c>
      <c r="AI50" s="3">
        <f t="shared" si="1"/>
      </c>
    </row>
    <row r="51" ht="12.75">
      <c r="A51" s="2"/>
    </row>
  </sheetData>
  <sheetProtection sheet="1" objects="1" scenarios="1"/>
  <printOptions gridLines="1"/>
  <pageMargins left="0.47" right="0.46" top="0.56" bottom="0.42" header="0.25" footer="0.5"/>
  <pageSetup fitToHeight="1" fitToWidth="1" horizontalDpi="300" verticalDpi="300" orientation="landscape" scale="76" r:id="rId2"/>
  <headerFooter alignWithMargins="0">
    <oddHeader>&amp;CFIRST MARKING PERIOD
2006-2007</oddHeader>
    <oddFooter>&amp;LAB=Absent, not required to make up this assignment/test
EX=Excused from doing this assignment/test for reasons approved by teacher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51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17.00390625" style="0" customWidth="1"/>
    <col min="2" max="26" width="4.57421875" style="33" customWidth="1"/>
    <col min="27" max="27" width="5.00390625" style="33" customWidth="1"/>
    <col min="28" max="28" width="6.28125" style="3" customWidth="1"/>
    <col min="29" max="29" width="4.140625" style="3" customWidth="1"/>
  </cols>
  <sheetData>
    <row r="1" spans="1:29" s="61" customFormat="1" ht="12.75">
      <c r="A1" s="60" t="str">
        <f>IF(ISBLANK(PhonemicAwareness!A1),"",PhonemicAwareness!A1)</f>
        <v>Section</v>
      </c>
      <c r="B1" s="55" t="s">
        <v>70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9" s="61" customFormat="1" ht="12.75">
      <c r="A2" s="62" t="str">
        <f>Summary!F4</f>
        <v>Oral Language</v>
      </c>
      <c r="B2" s="59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29" ht="137.25" customHeight="1">
      <c r="A3" s="1" t="s">
        <v>0</v>
      </c>
      <c r="B3" s="35"/>
      <c r="C3" s="35"/>
      <c r="D3" s="35"/>
      <c r="E3" s="35"/>
      <c r="F3" s="36"/>
      <c r="G3" s="35"/>
      <c r="H3" s="35"/>
      <c r="I3" s="35"/>
      <c r="J3" s="35"/>
      <c r="K3" s="35"/>
      <c r="L3" s="36"/>
      <c r="M3" s="36"/>
      <c r="N3" s="36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 t="s">
        <v>11</v>
      </c>
      <c r="AB3" s="8" t="s">
        <v>1</v>
      </c>
      <c r="AC3" s="4" t="s">
        <v>2</v>
      </c>
    </row>
    <row r="4" spans="1:29" ht="12.75">
      <c r="A4" s="7" t="s">
        <v>3</v>
      </c>
      <c r="B4" s="38"/>
      <c r="C4" s="38"/>
      <c r="D4" s="38"/>
      <c r="E4" s="38"/>
      <c r="F4" s="39"/>
      <c r="G4" s="38"/>
      <c r="H4" s="38"/>
      <c r="I4" s="38"/>
      <c r="J4" s="38"/>
      <c r="K4" s="38"/>
      <c r="L4" s="38"/>
      <c r="M4" s="39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6"/>
      <c r="AC4" s="6"/>
    </row>
    <row r="5" spans="1:29" ht="12.75">
      <c r="A5" s="11">
        <f>IF(ISBLANK(PhonemicAwareness!A5),"",PhonemicAwareness!A5)</f>
      </c>
      <c r="B5" s="40"/>
      <c r="C5" s="40"/>
      <c r="D5" s="40"/>
      <c r="E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U5" s="40"/>
      <c r="V5" s="40"/>
      <c r="Y5" s="40"/>
      <c r="Z5" s="40"/>
      <c r="AA5" s="40"/>
      <c r="AB5" s="20">
        <f aca="true" t="shared" si="0" ref="AB5:AB50">IF(COUNTA(B5:AA5)=0,"",ROUND(myavg(B5:Z5,$B$4:$Z$4,Subject3Weights,UseWeights)+AA5/mycount(B5:Z5),Average_Decimals))</f>
      </c>
      <c r="AC5" s="3">
        <f aca="true" t="shared" si="1" ref="AC5:AC50">IF(AB5="","",VLOOKUP(AB5,GradeScale,2))</f>
      </c>
    </row>
    <row r="6" spans="1:29" ht="12.75">
      <c r="A6" s="2">
        <f>IF(ISBLANK(PhonemicAwareness!A6),"",PhonemicAwareness!A6)</f>
      </c>
      <c r="B6" s="41"/>
      <c r="C6" s="41"/>
      <c r="D6" s="41"/>
      <c r="E6" s="41"/>
      <c r="G6" s="41"/>
      <c r="H6" s="41"/>
      <c r="I6" s="42"/>
      <c r="J6" s="42"/>
      <c r="K6" s="42"/>
      <c r="L6" s="42"/>
      <c r="M6" s="41"/>
      <c r="N6" s="42"/>
      <c r="O6" s="42"/>
      <c r="P6" s="41"/>
      <c r="Q6" s="41"/>
      <c r="U6" s="41"/>
      <c r="V6" s="42"/>
      <c r="Y6" s="42"/>
      <c r="Z6" s="42"/>
      <c r="AA6" s="42"/>
      <c r="AB6" s="20">
        <f t="shared" si="0"/>
      </c>
      <c r="AC6" s="3">
        <f t="shared" si="1"/>
      </c>
    </row>
    <row r="7" spans="1:29" ht="12.75">
      <c r="A7" s="2">
        <f>IF(ISBLANK(PhonemicAwareness!A7),"",PhonemicAwareness!A7)</f>
      </c>
      <c r="B7" s="41"/>
      <c r="C7" s="41"/>
      <c r="D7" s="41"/>
      <c r="E7" s="41"/>
      <c r="G7" s="41"/>
      <c r="H7" s="41"/>
      <c r="I7" s="41"/>
      <c r="J7" s="41"/>
      <c r="K7" s="42"/>
      <c r="L7" s="42"/>
      <c r="M7" s="41"/>
      <c r="N7" s="42"/>
      <c r="O7" s="41"/>
      <c r="AB7" s="20">
        <f t="shared" si="0"/>
      </c>
      <c r="AC7" s="3">
        <f t="shared" si="1"/>
      </c>
    </row>
    <row r="8" spans="1:29" ht="12.75">
      <c r="A8" s="2">
        <f>IF(ISBLANK(PhonemicAwareness!A8),"",PhonemicAwareness!A8)</f>
      </c>
      <c r="B8" s="42"/>
      <c r="C8" s="41"/>
      <c r="D8" s="41"/>
      <c r="E8" s="42"/>
      <c r="G8" s="42"/>
      <c r="H8" s="41"/>
      <c r="I8" s="42"/>
      <c r="J8" s="42"/>
      <c r="K8" s="42"/>
      <c r="L8" s="42"/>
      <c r="M8" s="41"/>
      <c r="N8" s="42"/>
      <c r="O8" s="42"/>
      <c r="AB8" s="20">
        <f t="shared" si="0"/>
      </c>
      <c r="AC8" s="3">
        <f t="shared" si="1"/>
      </c>
    </row>
    <row r="9" spans="1:29" ht="12.75">
      <c r="A9" s="2">
        <f>IF(ISBLANK(PhonemicAwareness!A9),"",PhonemicAwareness!A9)</f>
      </c>
      <c r="B9" s="42"/>
      <c r="C9" s="41"/>
      <c r="D9" s="41"/>
      <c r="E9" s="42"/>
      <c r="G9" s="42"/>
      <c r="H9" s="41"/>
      <c r="I9" s="42"/>
      <c r="J9" s="42"/>
      <c r="K9" s="42"/>
      <c r="L9" s="42"/>
      <c r="M9" s="41"/>
      <c r="N9" s="42"/>
      <c r="O9" s="42"/>
      <c r="AB9" s="20">
        <f t="shared" si="0"/>
      </c>
      <c r="AC9" s="3">
        <f t="shared" si="1"/>
      </c>
    </row>
    <row r="10" spans="1:29" ht="12.75">
      <c r="A10" s="2">
        <f>IF(ISBLANK(PhonemicAwareness!A10),"",PhonemicAwareness!A10)</f>
      </c>
      <c r="B10" s="42"/>
      <c r="C10" s="41"/>
      <c r="D10" s="41"/>
      <c r="E10" s="42"/>
      <c r="G10" s="42"/>
      <c r="H10" s="41"/>
      <c r="I10" s="42"/>
      <c r="J10" s="42"/>
      <c r="K10" s="42"/>
      <c r="L10" s="42"/>
      <c r="M10" s="41"/>
      <c r="N10" s="42"/>
      <c r="O10" s="42"/>
      <c r="AB10" s="20">
        <f t="shared" si="0"/>
      </c>
      <c r="AC10" s="3">
        <f t="shared" si="1"/>
      </c>
    </row>
    <row r="11" spans="1:29" ht="12.75">
      <c r="A11" s="2">
        <f>IF(ISBLANK(PhonemicAwareness!A11),"",PhonemicAwareness!A11)</f>
      </c>
      <c r="B11" s="42"/>
      <c r="C11" s="41"/>
      <c r="D11" s="41"/>
      <c r="E11" s="42"/>
      <c r="G11" s="42"/>
      <c r="H11" s="41"/>
      <c r="I11" s="42"/>
      <c r="J11" s="42"/>
      <c r="K11" s="42"/>
      <c r="L11" s="42"/>
      <c r="M11" s="41"/>
      <c r="N11" s="42"/>
      <c r="O11" s="42"/>
      <c r="AB11" s="20">
        <f t="shared" si="0"/>
      </c>
      <c r="AC11" s="3">
        <f t="shared" si="1"/>
      </c>
    </row>
    <row r="12" spans="1:29" ht="12.75">
      <c r="A12" s="2">
        <f>IF(ISBLANK(PhonemicAwareness!A12),"",PhonemicAwareness!A12)</f>
      </c>
      <c r="B12" s="42"/>
      <c r="C12" s="41"/>
      <c r="D12" s="41"/>
      <c r="E12" s="42"/>
      <c r="G12" s="42"/>
      <c r="H12" s="41"/>
      <c r="I12" s="42"/>
      <c r="J12" s="42"/>
      <c r="K12" s="42"/>
      <c r="L12" s="42"/>
      <c r="M12" s="41"/>
      <c r="N12" s="42"/>
      <c r="O12" s="41"/>
      <c r="AB12" s="20">
        <f t="shared" si="0"/>
      </c>
      <c r="AC12" s="3">
        <f t="shared" si="1"/>
      </c>
    </row>
    <row r="13" spans="1:29" ht="12.75">
      <c r="A13" s="2">
        <f>IF(ISBLANK(PhonemicAwareness!A13),"",PhonemicAwareness!A13)</f>
      </c>
      <c r="B13" s="41"/>
      <c r="C13" s="41"/>
      <c r="D13" s="41"/>
      <c r="E13" s="42"/>
      <c r="G13" s="42"/>
      <c r="H13" s="41"/>
      <c r="I13" s="42"/>
      <c r="J13" s="42"/>
      <c r="K13" s="42"/>
      <c r="L13" s="42"/>
      <c r="M13" s="41"/>
      <c r="N13" s="42"/>
      <c r="O13" s="42"/>
      <c r="AB13" s="20">
        <f t="shared" si="0"/>
      </c>
      <c r="AC13" s="3">
        <f t="shared" si="1"/>
      </c>
    </row>
    <row r="14" spans="1:29" ht="12.75">
      <c r="A14" s="2">
        <f>IF(ISBLANK(PhonemicAwareness!A14),"",PhonemicAwareness!A14)</f>
      </c>
      <c r="B14" s="42"/>
      <c r="C14" s="41"/>
      <c r="D14" s="41"/>
      <c r="E14" s="42"/>
      <c r="G14" s="42"/>
      <c r="H14" s="41"/>
      <c r="I14" s="42"/>
      <c r="J14" s="42"/>
      <c r="K14" s="42"/>
      <c r="L14" s="42"/>
      <c r="M14" s="41"/>
      <c r="N14" s="42"/>
      <c r="O14" s="41"/>
      <c r="AB14" s="20">
        <f t="shared" si="0"/>
      </c>
      <c r="AC14" s="3">
        <f t="shared" si="1"/>
      </c>
    </row>
    <row r="15" spans="1:29" ht="12.75">
      <c r="A15" s="2">
        <f>IF(ISBLANK(PhonemicAwareness!A15),"",PhonemicAwareness!A15)</f>
      </c>
      <c r="B15" s="42"/>
      <c r="C15" s="41"/>
      <c r="D15" s="41"/>
      <c r="E15" s="42"/>
      <c r="G15" s="42"/>
      <c r="H15" s="41"/>
      <c r="I15" s="42"/>
      <c r="J15" s="42"/>
      <c r="K15" s="42"/>
      <c r="L15" s="41"/>
      <c r="M15" s="41"/>
      <c r="N15" s="42"/>
      <c r="O15" s="42"/>
      <c r="AB15" s="20">
        <f t="shared" si="0"/>
      </c>
      <c r="AC15" s="3">
        <f t="shared" si="1"/>
      </c>
    </row>
    <row r="16" spans="1:29" ht="12.75">
      <c r="A16" s="2">
        <f>IF(ISBLANK(PhonemicAwareness!A16),"",PhonemicAwareness!A16)</f>
      </c>
      <c r="B16" s="42"/>
      <c r="C16" s="41"/>
      <c r="D16" s="41"/>
      <c r="E16" s="42"/>
      <c r="G16" s="42"/>
      <c r="H16" s="41"/>
      <c r="I16" s="42"/>
      <c r="J16" s="42"/>
      <c r="K16" s="42"/>
      <c r="L16" s="42"/>
      <c r="M16" s="41"/>
      <c r="N16" s="42"/>
      <c r="O16" s="42"/>
      <c r="AB16" s="20">
        <f t="shared" si="0"/>
      </c>
      <c r="AC16" s="3">
        <f t="shared" si="1"/>
      </c>
    </row>
    <row r="17" spans="1:29" ht="12.75">
      <c r="A17" s="2">
        <f>IF(ISBLANK(PhonemicAwareness!A17),"",PhonemicAwareness!A17)</f>
      </c>
      <c r="B17" s="42"/>
      <c r="C17" s="41"/>
      <c r="D17" s="41"/>
      <c r="E17" s="42"/>
      <c r="G17" s="42"/>
      <c r="H17" s="41"/>
      <c r="I17" s="42"/>
      <c r="J17" s="42"/>
      <c r="K17" s="42"/>
      <c r="L17" s="42"/>
      <c r="M17" s="41"/>
      <c r="N17" s="42"/>
      <c r="O17" s="41"/>
      <c r="AB17" s="20">
        <f t="shared" si="0"/>
      </c>
      <c r="AC17" s="3">
        <f t="shared" si="1"/>
      </c>
    </row>
    <row r="18" spans="1:29" ht="12.75">
      <c r="A18" s="2">
        <f>IF(ISBLANK(PhonemicAwareness!A18),"",PhonemicAwareness!A18)</f>
      </c>
      <c r="B18" s="42"/>
      <c r="C18" s="41"/>
      <c r="D18" s="41"/>
      <c r="E18" s="42"/>
      <c r="G18" s="42"/>
      <c r="H18" s="41"/>
      <c r="I18" s="42"/>
      <c r="J18" s="42"/>
      <c r="K18" s="42"/>
      <c r="L18" s="42"/>
      <c r="M18" s="41"/>
      <c r="N18" s="42"/>
      <c r="O18" s="42"/>
      <c r="AB18" s="20">
        <f t="shared" si="0"/>
      </c>
      <c r="AC18" s="3">
        <f t="shared" si="1"/>
      </c>
    </row>
    <row r="19" spans="1:29" ht="12.75">
      <c r="A19" s="2">
        <f>IF(ISBLANK(PhonemicAwareness!A19),"",PhonemicAwareness!A19)</f>
      </c>
      <c r="B19" s="42"/>
      <c r="C19" s="41"/>
      <c r="D19" s="41"/>
      <c r="E19" s="42"/>
      <c r="G19" s="42"/>
      <c r="H19" s="41"/>
      <c r="I19" s="42"/>
      <c r="J19" s="42"/>
      <c r="K19" s="42"/>
      <c r="L19" s="42"/>
      <c r="M19" s="41"/>
      <c r="N19" s="42"/>
      <c r="O19" s="42"/>
      <c r="AB19" s="20">
        <f t="shared" si="0"/>
      </c>
      <c r="AC19" s="3">
        <f t="shared" si="1"/>
      </c>
    </row>
    <row r="20" spans="1:29" ht="12.75">
      <c r="A20" s="2">
        <f>IF(ISBLANK(PhonemicAwareness!A20),"",PhonemicAwareness!A20)</f>
      </c>
      <c r="B20" s="42"/>
      <c r="C20" s="41"/>
      <c r="D20" s="41"/>
      <c r="E20" s="42"/>
      <c r="G20" s="42"/>
      <c r="H20" s="41"/>
      <c r="I20" s="42"/>
      <c r="J20" s="42"/>
      <c r="K20" s="42"/>
      <c r="L20" s="42"/>
      <c r="M20" s="41"/>
      <c r="N20" s="42"/>
      <c r="O20" s="42"/>
      <c r="AB20" s="20">
        <f t="shared" si="0"/>
      </c>
      <c r="AC20" s="3">
        <f t="shared" si="1"/>
      </c>
    </row>
    <row r="21" spans="1:29" ht="12.75">
      <c r="A21" s="2">
        <f>IF(ISBLANK(PhonemicAwareness!A21),"",PhonemicAwareness!A21)</f>
      </c>
      <c r="B21" s="42"/>
      <c r="C21" s="41"/>
      <c r="D21" s="41"/>
      <c r="E21" s="42"/>
      <c r="G21" s="42"/>
      <c r="H21" s="41"/>
      <c r="I21" s="42"/>
      <c r="J21" s="42"/>
      <c r="K21" s="42"/>
      <c r="L21" s="42"/>
      <c r="M21" s="41"/>
      <c r="N21" s="42"/>
      <c r="O21" s="42"/>
      <c r="AB21" s="20">
        <f t="shared" si="0"/>
      </c>
      <c r="AC21" s="3">
        <f t="shared" si="1"/>
      </c>
    </row>
    <row r="22" spans="1:29" ht="12.75">
      <c r="A22" s="2">
        <f>IF(ISBLANK(PhonemicAwareness!A22),"",PhonemicAwareness!A22)</f>
      </c>
      <c r="B22" s="42"/>
      <c r="C22" s="41"/>
      <c r="D22" s="41"/>
      <c r="E22" s="42"/>
      <c r="G22" s="42"/>
      <c r="H22" s="41"/>
      <c r="I22" s="42"/>
      <c r="J22" s="42"/>
      <c r="K22" s="42"/>
      <c r="L22" s="42"/>
      <c r="M22" s="41"/>
      <c r="N22" s="42"/>
      <c r="O22" s="42"/>
      <c r="AB22" s="20">
        <f t="shared" si="0"/>
      </c>
      <c r="AC22" s="3">
        <f t="shared" si="1"/>
      </c>
    </row>
    <row r="23" spans="1:29" ht="12.75">
      <c r="A23" s="2">
        <f>IF(ISBLANK(PhonemicAwareness!A23),"",PhonemicAwareness!A23)</f>
      </c>
      <c r="B23" s="42"/>
      <c r="C23" s="41"/>
      <c r="D23" s="41"/>
      <c r="E23" s="42"/>
      <c r="G23" s="42"/>
      <c r="H23" s="41"/>
      <c r="I23" s="42"/>
      <c r="J23" s="42"/>
      <c r="K23" s="42"/>
      <c r="L23" s="42"/>
      <c r="M23" s="41"/>
      <c r="N23" s="42"/>
      <c r="O23" s="42"/>
      <c r="AB23" s="20">
        <f t="shared" si="0"/>
      </c>
      <c r="AC23" s="3">
        <f t="shared" si="1"/>
      </c>
    </row>
    <row r="24" spans="1:29" ht="12.75">
      <c r="A24" s="2">
        <f>IF(ISBLANK(PhonemicAwareness!A24),"",PhonemicAwareness!A24)</f>
      </c>
      <c r="B24" s="42"/>
      <c r="C24" s="41"/>
      <c r="D24" s="41"/>
      <c r="E24" s="42"/>
      <c r="G24" s="42"/>
      <c r="H24" s="41"/>
      <c r="I24" s="42"/>
      <c r="J24" s="42"/>
      <c r="K24" s="42"/>
      <c r="L24" s="42"/>
      <c r="M24" s="41"/>
      <c r="N24" s="42"/>
      <c r="O24" s="42"/>
      <c r="AB24" s="20">
        <f t="shared" si="0"/>
      </c>
      <c r="AC24" s="3">
        <f t="shared" si="1"/>
      </c>
    </row>
    <row r="25" spans="1:29" ht="12.75">
      <c r="A25" s="2">
        <f>IF(ISBLANK(PhonemicAwareness!A25),"",PhonemicAwareness!A25)</f>
      </c>
      <c r="B25" s="42"/>
      <c r="C25" s="41"/>
      <c r="D25" s="41"/>
      <c r="E25" s="42"/>
      <c r="G25" s="42"/>
      <c r="H25" s="41"/>
      <c r="I25" s="42"/>
      <c r="J25" s="42"/>
      <c r="K25" s="42"/>
      <c r="L25" s="42"/>
      <c r="M25" s="41"/>
      <c r="N25" s="42"/>
      <c r="O25" s="42"/>
      <c r="AB25" s="20">
        <f t="shared" si="0"/>
      </c>
      <c r="AC25" s="3">
        <f t="shared" si="1"/>
      </c>
    </row>
    <row r="26" spans="1:29" ht="12.75">
      <c r="A26" s="2">
        <f>IF(ISBLANK(PhonemicAwareness!A26),"",PhonemicAwareness!A26)</f>
      </c>
      <c r="B26" s="42"/>
      <c r="C26" s="41"/>
      <c r="D26" s="41"/>
      <c r="E26" s="42"/>
      <c r="G26" s="42"/>
      <c r="H26" s="41"/>
      <c r="I26" s="42"/>
      <c r="J26" s="42"/>
      <c r="K26" s="42"/>
      <c r="L26" s="42"/>
      <c r="M26" s="41"/>
      <c r="N26" s="42"/>
      <c r="O26" s="42"/>
      <c r="AB26" s="20">
        <f t="shared" si="0"/>
      </c>
      <c r="AC26" s="3">
        <f t="shared" si="1"/>
      </c>
    </row>
    <row r="27" spans="1:29" ht="12.75">
      <c r="A27" s="2">
        <f>IF(ISBLANK(PhonemicAwareness!A27),"",PhonemicAwareness!A27)</f>
      </c>
      <c r="B27" s="42"/>
      <c r="C27" s="41"/>
      <c r="D27" s="41"/>
      <c r="E27" s="42"/>
      <c r="G27" s="42"/>
      <c r="H27" s="41"/>
      <c r="I27" s="42"/>
      <c r="J27" s="41"/>
      <c r="K27" s="42"/>
      <c r="L27" s="41"/>
      <c r="M27" s="41"/>
      <c r="N27" s="42"/>
      <c r="O27" s="42"/>
      <c r="AB27" s="20">
        <f t="shared" si="0"/>
      </c>
      <c r="AC27" s="3">
        <f t="shared" si="1"/>
      </c>
    </row>
    <row r="28" spans="1:29" ht="12.75">
      <c r="A28" s="2">
        <f>IF(ISBLANK(PhonemicAwareness!A28),"",PhonemicAwareness!A28)</f>
      </c>
      <c r="B28" s="42"/>
      <c r="C28" s="41"/>
      <c r="D28" s="41"/>
      <c r="E28" s="42"/>
      <c r="G28" s="42"/>
      <c r="H28" s="41"/>
      <c r="I28" s="42"/>
      <c r="J28" s="42"/>
      <c r="K28" s="42"/>
      <c r="L28" s="42"/>
      <c r="M28" s="41"/>
      <c r="N28" s="42"/>
      <c r="O28" s="42"/>
      <c r="AB28" s="20">
        <f t="shared" si="0"/>
      </c>
      <c r="AC28" s="3">
        <f t="shared" si="1"/>
      </c>
    </row>
    <row r="29" spans="1:29" ht="12.75">
      <c r="A29" s="2">
        <f>IF(ISBLANK(PhonemicAwareness!A29),"",PhonemicAwareness!A29)</f>
      </c>
      <c r="B29" s="42"/>
      <c r="C29" s="41"/>
      <c r="D29" s="41"/>
      <c r="E29" s="42"/>
      <c r="G29" s="42"/>
      <c r="H29" s="41"/>
      <c r="I29" s="42"/>
      <c r="J29" s="42"/>
      <c r="K29" s="42"/>
      <c r="L29" s="42"/>
      <c r="M29" s="41"/>
      <c r="N29" s="42"/>
      <c r="O29" s="41"/>
      <c r="AB29" s="20">
        <f t="shared" si="0"/>
      </c>
      <c r="AC29" s="3">
        <f t="shared" si="1"/>
      </c>
    </row>
    <row r="30" spans="1:29" ht="12.75">
      <c r="A30" s="2">
        <f>IF(ISBLANK(PhonemicAwareness!A30),"",PhonemicAwareness!A30)</f>
      </c>
      <c r="B30" s="42"/>
      <c r="C30" s="41"/>
      <c r="D30" s="41"/>
      <c r="E30" s="42"/>
      <c r="G30" s="42"/>
      <c r="H30" s="41"/>
      <c r="I30" s="42"/>
      <c r="J30" s="42"/>
      <c r="K30" s="42"/>
      <c r="L30" s="42"/>
      <c r="M30" s="41"/>
      <c r="N30" s="42"/>
      <c r="O30" s="42"/>
      <c r="AB30" s="20">
        <f t="shared" si="0"/>
      </c>
      <c r="AC30" s="3">
        <f t="shared" si="1"/>
      </c>
    </row>
    <row r="31" spans="1:29" ht="12.75">
      <c r="A31" s="2">
        <f>IF(ISBLANK(PhonemicAwareness!A31),"",PhonemicAwareness!A31)</f>
      </c>
      <c r="B31" s="42"/>
      <c r="C31" s="41"/>
      <c r="D31" s="41"/>
      <c r="E31" s="42"/>
      <c r="G31" s="42"/>
      <c r="H31" s="41"/>
      <c r="I31" s="41"/>
      <c r="J31" s="41"/>
      <c r="K31" s="42"/>
      <c r="L31" s="42"/>
      <c r="M31" s="41"/>
      <c r="N31" s="42"/>
      <c r="O31" s="41"/>
      <c r="AB31" s="20">
        <f t="shared" si="0"/>
      </c>
      <c r="AC31" s="3">
        <f t="shared" si="1"/>
      </c>
    </row>
    <row r="32" spans="1:29" ht="12.75">
      <c r="A32" s="2">
        <f>IF(ISBLANK(PhonemicAwareness!A32),"",PhonemicAwareness!A32)</f>
      </c>
      <c r="B32" s="42"/>
      <c r="C32" s="41"/>
      <c r="D32" s="41"/>
      <c r="E32" s="42"/>
      <c r="G32" s="42"/>
      <c r="H32" s="41"/>
      <c r="I32" s="42"/>
      <c r="J32" s="42"/>
      <c r="K32" s="42"/>
      <c r="L32" s="42"/>
      <c r="M32" s="41"/>
      <c r="N32" s="42"/>
      <c r="O32" s="42"/>
      <c r="AB32" s="20">
        <f t="shared" si="0"/>
      </c>
      <c r="AC32" s="3">
        <f t="shared" si="1"/>
      </c>
    </row>
    <row r="33" spans="1:29" ht="12.75">
      <c r="A33" s="2">
        <f>IF(ISBLANK(PhonemicAwareness!A33),"",PhonemicAwareness!A33)</f>
      </c>
      <c r="B33" s="42"/>
      <c r="C33" s="41"/>
      <c r="D33" s="41"/>
      <c r="E33" s="42"/>
      <c r="G33" s="42"/>
      <c r="H33" s="41"/>
      <c r="I33" s="42"/>
      <c r="J33" s="42"/>
      <c r="K33" s="42"/>
      <c r="L33" s="42"/>
      <c r="M33" s="41"/>
      <c r="N33" s="42"/>
      <c r="O33" s="41"/>
      <c r="AB33" s="20">
        <f t="shared" si="0"/>
      </c>
      <c r="AC33" s="3">
        <f t="shared" si="1"/>
      </c>
    </row>
    <row r="34" spans="1:29" ht="12.75">
      <c r="A34" s="2">
        <f>IF(ISBLANK(PhonemicAwareness!A34),"",PhonemicAwareness!A34)</f>
      </c>
      <c r="B34" s="41"/>
      <c r="C34" s="41"/>
      <c r="D34" s="41"/>
      <c r="E34" s="42"/>
      <c r="G34" s="42"/>
      <c r="H34" s="41"/>
      <c r="I34" s="42"/>
      <c r="J34" s="42"/>
      <c r="K34" s="42"/>
      <c r="L34" s="42"/>
      <c r="M34" s="42"/>
      <c r="N34" s="42"/>
      <c r="O34" s="41"/>
      <c r="P34" s="42"/>
      <c r="Q34" s="42"/>
      <c r="R34" s="42"/>
      <c r="AB34" s="20">
        <f t="shared" si="0"/>
      </c>
      <c r="AC34" s="3">
        <f t="shared" si="1"/>
      </c>
    </row>
    <row r="35" spans="1:29" ht="12.75">
      <c r="A35" s="2">
        <f>IF(ISBLANK(PhonemicAwareness!A35),"",PhonemicAwareness!A35)</f>
      </c>
      <c r="B35" s="42"/>
      <c r="C35" s="42"/>
      <c r="D35" s="42"/>
      <c r="E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AB35" s="20">
        <f t="shared" si="0"/>
      </c>
      <c r="AC35" s="3">
        <f t="shared" si="1"/>
      </c>
    </row>
    <row r="36" spans="1:29" ht="12.75">
      <c r="A36" s="2">
        <f>IF(ISBLANK(PhonemicAwareness!A36),"",PhonemicAwareness!A36)</f>
      </c>
      <c r="B36" s="42"/>
      <c r="C36" s="42"/>
      <c r="D36" s="42"/>
      <c r="E36" s="42"/>
      <c r="G36" s="42"/>
      <c r="H36" s="41"/>
      <c r="I36" s="42"/>
      <c r="J36" s="42"/>
      <c r="K36" s="42"/>
      <c r="L36" s="42"/>
      <c r="M36" s="42"/>
      <c r="N36" s="42"/>
      <c r="O36" s="42"/>
      <c r="P36" s="42"/>
      <c r="Q36" s="41"/>
      <c r="R36" s="42"/>
      <c r="S36" s="42"/>
      <c r="T36" s="42"/>
      <c r="U36" s="42"/>
      <c r="AB36" s="20">
        <f t="shared" si="0"/>
      </c>
      <c r="AC36" s="3">
        <f t="shared" si="1"/>
      </c>
    </row>
    <row r="37" spans="1:29" ht="12.75">
      <c r="A37" s="2">
        <f>IF(ISBLANK(PhonemicAwareness!A37),"",PhonemicAwareness!A37)</f>
      </c>
      <c r="B37" s="41"/>
      <c r="C37" s="42"/>
      <c r="D37" s="42"/>
      <c r="E37" s="42"/>
      <c r="G37" s="42"/>
      <c r="H37" s="41"/>
      <c r="I37" s="42"/>
      <c r="J37" s="42"/>
      <c r="K37" s="42"/>
      <c r="L37" s="41"/>
      <c r="M37" s="41"/>
      <c r="N37" s="41"/>
      <c r="O37" s="41"/>
      <c r="P37" s="41"/>
      <c r="Q37" s="41"/>
      <c r="R37" s="41"/>
      <c r="S37" s="41"/>
      <c r="T37" s="41"/>
      <c r="U37" s="41"/>
      <c r="AB37" s="20">
        <f t="shared" si="0"/>
      </c>
      <c r="AC37" s="3">
        <f t="shared" si="1"/>
      </c>
    </row>
    <row r="38" spans="1:29" ht="12.75">
      <c r="A38" s="2">
        <f>IF(ISBLANK(PhonemicAwareness!A38),"",PhonemicAwareness!A38)</f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AB38" s="20">
        <f t="shared" si="0"/>
      </c>
      <c r="AC38" s="3">
        <f t="shared" si="1"/>
      </c>
    </row>
    <row r="39" spans="1:29" ht="12.75">
      <c r="A39" s="2">
        <f>IF(ISBLANK(PhonemicAwareness!A39),"",PhonemicAwareness!A39)</f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AB39" s="20">
        <f t="shared" si="0"/>
      </c>
      <c r="AC39" s="3">
        <f t="shared" si="1"/>
      </c>
    </row>
    <row r="40" spans="1:29" ht="12.75">
      <c r="A40" s="2">
        <f>IF(ISBLANK(PhonemicAwareness!A40),"",PhonemicAwareness!A40)</f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AB40" s="20">
        <f t="shared" si="0"/>
      </c>
      <c r="AC40" s="3">
        <f t="shared" si="1"/>
      </c>
    </row>
    <row r="41" spans="1:29" ht="12.75">
      <c r="A41" s="2">
        <f>IF(ISBLANK(PhonemicAwareness!A41),"",PhonemicAwareness!A41)</f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AB41" s="20">
        <f t="shared" si="0"/>
      </c>
      <c r="AC41" s="3">
        <f t="shared" si="1"/>
      </c>
    </row>
    <row r="42" spans="1:29" ht="12.75">
      <c r="A42" s="2">
        <f>IF(ISBLANK(PhonemicAwareness!A42),"",PhonemicAwareness!A42)</f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AB42" s="20">
        <f t="shared" si="0"/>
      </c>
      <c r="AC42" s="3">
        <f t="shared" si="1"/>
      </c>
    </row>
    <row r="43" spans="1:29" ht="12.75">
      <c r="A43" s="2">
        <f>IF(ISBLANK(PhonemicAwareness!A43),"",PhonemicAwareness!A43)</f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AB43" s="20">
        <f t="shared" si="0"/>
      </c>
      <c r="AC43" s="3">
        <f t="shared" si="1"/>
      </c>
    </row>
    <row r="44" spans="1:29" ht="12.75">
      <c r="A44" s="2">
        <f>IF(ISBLANK(PhonemicAwareness!A44),"",PhonemicAwareness!A44)</f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AB44" s="20">
        <f t="shared" si="0"/>
      </c>
      <c r="AC44" s="3">
        <f t="shared" si="1"/>
      </c>
    </row>
    <row r="45" spans="1:29" ht="12.75">
      <c r="A45" s="2">
        <f>IF(ISBLANK(PhonemicAwareness!A45),"",PhonemicAwareness!A45)</f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AB45" s="20">
        <f t="shared" si="0"/>
      </c>
      <c r="AC45" s="3">
        <f t="shared" si="1"/>
      </c>
    </row>
    <row r="46" spans="1:29" ht="12.75">
      <c r="A46" s="2">
        <f>IF(ISBLANK(PhonemicAwareness!A46),"",PhonemicAwareness!A46)</f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AB46" s="20">
        <f t="shared" si="0"/>
      </c>
      <c r="AC46" s="3">
        <f t="shared" si="1"/>
      </c>
    </row>
    <row r="47" spans="1:29" ht="12.75">
      <c r="A47" s="2">
        <f>IF(ISBLANK(PhonemicAwareness!A47),"",PhonemicAwareness!A47)</f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AB47" s="20">
        <f t="shared" si="0"/>
      </c>
      <c r="AC47" s="3">
        <f t="shared" si="1"/>
      </c>
    </row>
    <row r="48" spans="1:29" ht="12.75">
      <c r="A48" s="2">
        <f>IF(ISBLANK(PhonemicAwareness!A48),"",PhonemicAwareness!A48)</f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AB48" s="20">
        <f t="shared" si="0"/>
      </c>
      <c r="AC48" s="3">
        <f t="shared" si="1"/>
      </c>
    </row>
    <row r="49" spans="1:29" ht="12.75">
      <c r="A49" s="2">
        <f>IF(ISBLANK(PhonemicAwareness!A49),"",PhonemicAwareness!A49)</f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AB49" s="20">
        <f t="shared" si="0"/>
      </c>
      <c r="AC49" s="3">
        <f t="shared" si="1"/>
      </c>
    </row>
    <row r="50" spans="1:29" ht="12.75">
      <c r="A50" s="2">
        <f>IF(ISBLANK(PhonemicAwareness!A50),"",PhonemicAwareness!A50)</f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AB50" s="20">
        <f t="shared" si="0"/>
      </c>
      <c r="AC50" s="3">
        <f t="shared" si="1"/>
      </c>
    </row>
    <row r="51" ht="12.75">
      <c r="A51" s="2"/>
    </row>
  </sheetData>
  <sheetProtection sheet="1" objects="1" scenarios="1"/>
  <printOptions gridLines="1"/>
  <pageMargins left="0.5" right="0.56" top="0.56" bottom="0.38" header="0.28" footer="0.38"/>
  <pageSetup fitToHeight="1" fitToWidth="1" horizontalDpi="300" verticalDpi="300" orientation="landscape" scale="88" r:id="rId2"/>
  <headerFooter alignWithMargins="0">
    <oddHeader>&amp;CFIRST MARKING PERIOD
2006-2007</oddHeader>
    <oddFooter>&amp;LAB=Absent, not required to make up assignment/test
EX=Excused from doing this assignment/test for reasons approved by teacher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51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17.00390625" style="0" customWidth="1"/>
    <col min="2" max="25" width="4.7109375" style="33" customWidth="1"/>
    <col min="26" max="26" width="4.00390625" style="33" customWidth="1"/>
    <col min="27" max="27" width="6.00390625" style="3" bestFit="1" customWidth="1"/>
    <col min="28" max="28" width="4.140625" style="3" customWidth="1"/>
  </cols>
  <sheetData>
    <row r="1" spans="1:28" s="61" customFormat="1" ht="12.75">
      <c r="A1" s="60" t="str">
        <f>IF(ISBLANK(PhonemicAwareness!A1),"",PhonemicAwareness!A1)</f>
        <v>Section</v>
      </c>
      <c r="B1" s="55" t="s">
        <v>71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61" customFormat="1" ht="12.75">
      <c r="A2" s="62" t="str">
        <f>Summary!H4</f>
        <v>Writing/Phonics</v>
      </c>
      <c r="B2" s="59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 ht="145.5" customHeight="1">
      <c r="A3" s="1" t="s">
        <v>0</v>
      </c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5"/>
      <c r="T3" s="35"/>
      <c r="U3" s="35"/>
      <c r="V3" s="36"/>
      <c r="W3" s="35"/>
      <c r="X3" s="35"/>
      <c r="Y3" s="35"/>
      <c r="Z3" s="35" t="s">
        <v>11</v>
      </c>
      <c r="AA3" s="8" t="s">
        <v>1</v>
      </c>
      <c r="AB3" s="4" t="s">
        <v>2</v>
      </c>
    </row>
    <row r="4" spans="1:28" ht="12.75">
      <c r="A4" s="7" t="s">
        <v>3</v>
      </c>
      <c r="B4" s="38"/>
      <c r="C4" s="38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8"/>
      <c r="T4" s="38"/>
      <c r="U4" s="38"/>
      <c r="V4" s="39"/>
      <c r="W4" s="38"/>
      <c r="X4" s="38"/>
      <c r="Y4" s="38"/>
      <c r="Z4" s="38"/>
      <c r="AA4" s="6"/>
      <c r="AB4" s="6"/>
    </row>
    <row r="5" spans="1:28" ht="12.75">
      <c r="A5" s="11">
        <f>IF(ISBLANK(PhonemicAwareness!A5),"",PhonemicAwareness!A5)</f>
      </c>
      <c r="B5" s="40"/>
      <c r="C5" s="40"/>
      <c r="D5" s="40"/>
      <c r="H5" s="43"/>
      <c r="O5" s="43"/>
      <c r="S5" s="40"/>
      <c r="T5" s="40"/>
      <c r="U5" s="40"/>
      <c r="W5" s="40"/>
      <c r="X5" s="40"/>
      <c r="Y5" s="40"/>
      <c r="Z5" s="40"/>
      <c r="AA5" s="20">
        <f aca="true" t="shared" si="0" ref="AA5:AA50">IF(COUNTA(B5:Z5)=0,"",ROUND(myavg(B5:Y5,$B$4:$Y$4,Subject4Weights,UseWeights)+Z5/mycount(B5:Y5),Average_Decimals))</f>
      </c>
      <c r="AB5" s="3">
        <f aca="true" t="shared" si="1" ref="AB5:AB50">IF(AA5="","",VLOOKUP(AA5,GradeScale,2))</f>
      </c>
    </row>
    <row r="6" spans="1:28" ht="12.75">
      <c r="A6" s="2">
        <f>IF(ISBLANK(PhonemicAwareness!A6),"",PhonemicAwareness!A6)</f>
      </c>
      <c r="B6" s="41"/>
      <c r="C6" s="41"/>
      <c r="H6" s="41"/>
      <c r="O6" s="41"/>
      <c r="S6" s="41"/>
      <c r="T6" s="41"/>
      <c r="U6" s="41"/>
      <c r="W6" s="41"/>
      <c r="X6" s="42"/>
      <c r="Y6" s="42"/>
      <c r="Z6" s="42"/>
      <c r="AA6" s="20">
        <f t="shared" si="0"/>
      </c>
      <c r="AB6" s="3">
        <f t="shared" si="1"/>
      </c>
    </row>
    <row r="7" spans="1:28" ht="12.75">
      <c r="A7" s="2">
        <f>IF(ISBLANK(PhonemicAwareness!A7),"",PhonemicAwareness!A7)</f>
      </c>
      <c r="B7" s="41"/>
      <c r="C7" s="41"/>
      <c r="H7" s="41"/>
      <c r="O7" s="41"/>
      <c r="S7" s="41"/>
      <c r="T7" s="41"/>
      <c r="U7" s="41"/>
      <c r="W7" s="41"/>
      <c r="AA7" s="20">
        <f t="shared" si="0"/>
      </c>
      <c r="AB7" s="3">
        <f t="shared" si="1"/>
      </c>
    </row>
    <row r="8" spans="1:28" ht="12.75">
      <c r="A8" s="2">
        <f>IF(ISBLANK(PhonemicAwareness!A8),"",PhonemicAwareness!A8)</f>
      </c>
      <c r="B8" s="41"/>
      <c r="C8" s="41"/>
      <c r="H8" s="41"/>
      <c r="O8" s="41"/>
      <c r="S8" s="42"/>
      <c r="T8" s="42"/>
      <c r="U8" s="41"/>
      <c r="W8" s="41"/>
      <c r="AA8" s="20">
        <f t="shared" si="0"/>
      </c>
      <c r="AB8" s="3">
        <f t="shared" si="1"/>
      </c>
    </row>
    <row r="9" spans="1:28" ht="12.75">
      <c r="A9" s="2">
        <f>IF(ISBLANK(PhonemicAwareness!A9),"",PhonemicAwareness!A9)</f>
      </c>
      <c r="B9" s="41"/>
      <c r="C9" s="41"/>
      <c r="H9" s="41"/>
      <c r="O9" s="41"/>
      <c r="S9" s="41"/>
      <c r="T9" s="41"/>
      <c r="U9" s="41"/>
      <c r="W9" s="41"/>
      <c r="AA9" s="20">
        <f t="shared" si="0"/>
      </c>
      <c r="AB9" s="3">
        <f t="shared" si="1"/>
      </c>
    </row>
    <row r="10" spans="1:28" ht="12.75">
      <c r="A10" s="2">
        <f>IF(ISBLANK(PhonemicAwareness!A10),"",PhonemicAwareness!A10)</f>
      </c>
      <c r="B10" s="41"/>
      <c r="C10" s="41"/>
      <c r="H10" s="41"/>
      <c r="O10" s="41"/>
      <c r="S10" s="41"/>
      <c r="T10" s="41"/>
      <c r="U10" s="41"/>
      <c r="W10" s="41"/>
      <c r="AA10" s="20">
        <f t="shared" si="0"/>
      </c>
      <c r="AB10" s="3">
        <f t="shared" si="1"/>
      </c>
    </row>
    <row r="11" spans="1:28" ht="12.75">
      <c r="A11" s="2">
        <f>IF(ISBLANK(PhonemicAwareness!A11),"",PhonemicAwareness!A11)</f>
      </c>
      <c r="B11" s="41"/>
      <c r="C11" s="41"/>
      <c r="H11" s="41"/>
      <c r="O11" s="41"/>
      <c r="S11" s="41"/>
      <c r="T11" s="41"/>
      <c r="U11" s="41"/>
      <c r="W11" s="41"/>
      <c r="AA11" s="20">
        <f t="shared" si="0"/>
      </c>
      <c r="AB11" s="3">
        <f t="shared" si="1"/>
      </c>
    </row>
    <row r="12" spans="1:28" ht="12.75">
      <c r="A12" s="2">
        <f>IF(ISBLANK(PhonemicAwareness!A12),"",PhonemicAwareness!A12)</f>
      </c>
      <c r="B12" s="41"/>
      <c r="C12" s="41"/>
      <c r="H12" s="41"/>
      <c r="O12" s="41"/>
      <c r="S12" s="41"/>
      <c r="T12" s="41"/>
      <c r="U12" s="42"/>
      <c r="W12" s="41"/>
      <c r="AA12" s="20">
        <f t="shared" si="0"/>
      </c>
      <c r="AB12" s="3">
        <f t="shared" si="1"/>
      </c>
    </row>
    <row r="13" spans="1:28" ht="12.75">
      <c r="A13" s="2">
        <f>IF(ISBLANK(PhonemicAwareness!A13),"",PhonemicAwareness!A13)</f>
      </c>
      <c r="B13" s="41"/>
      <c r="C13" s="41"/>
      <c r="H13" s="41"/>
      <c r="O13" s="41"/>
      <c r="S13" s="41"/>
      <c r="T13" s="41"/>
      <c r="U13" s="41"/>
      <c r="W13" s="41"/>
      <c r="AA13" s="20">
        <f t="shared" si="0"/>
      </c>
      <c r="AB13" s="3">
        <f t="shared" si="1"/>
      </c>
    </row>
    <row r="14" spans="1:28" ht="12.75">
      <c r="A14" s="2">
        <f>IF(ISBLANK(PhonemicAwareness!A14),"",PhonemicAwareness!A14)</f>
      </c>
      <c r="B14" s="41"/>
      <c r="C14" s="41"/>
      <c r="H14" s="41"/>
      <c r="O14" s="41"/>
      <c r="S14" s="41"/>
      <c r="T14" s="41"/>
      <c r="U14" s="41"/>
      <c r="W14" s="41"/>
      <c r="AA14" s="20">
        <f t="shared" si="0"/>
      </c>
      <c r="AB14" s="3">
        <f t="shared" si="1"/>
      </c>
    </row>
    <row r="15" spans="1:28" ht="12.75">
      <c r="A15" s="2">
        <f>IF(ISBLANK(PhonemicAwareness!A15),"",PhonemicAwareness!A15)</f>
      </c>
      <c r="B15" s="41"/>
      <c r="C15" s="41"/>
      <c r="H15" s="41"/>
      <c r="O15" s="41"/>
      <c r="S15" s="41"/>
      <c r="T15" s="41"/>
      <c r="U15" s="42"/>
      <c r="W15" s="41"/>
      <c r="AA15" s="20">
        <f t="shared" si="0"/>
      </c>
      <c r="AB15" s="3">
        <f t="shared" si="1"/>
      </c>
    </row>
    <row r="16" spans="1:28" ht="12.75">
      <c r="A16" s="2">
        <f>IF(ISBLANK(PhonemicAwareness!A16),"",PhonemicAwareness!A16)</f>
      </c>
      <c r="B16" s="41"/>
      <c r="C16" s="41"/>
      <c r="H16" s="41"/>
      <c r="O16" s="41"/>
      <c r="S16" s="41"/>
      <c r="T16" s="41"/>
      <c r="U16" s="41"/>
      <c r="W16" s="41"/>
      <c r="AA16" s="20">
        <f t="shared" si="0"/>
      </c>
      <c r="AB16" s="3">
        <f t="shared" si="1"/>
      </c>
    </row>
    <row r="17" spans="1:28" ht="12.75">
      <c r="A17" s="2">
        <f>IF(ISBLANK(PhonemicAwareness!A17),"",PhonemicAwareness!A17)</f>
      </c>
      <c r="B17" s="41"/>
      <c r="C17" s="41"/>
      <c r="H17" s="41"/>
      <c r="O17" s="41"/>
      <c r="S17" s="41"/>
      <c r="T17" s="41"/>
      <c r="U17" s="41"/>
      <c r="W17" s="41"/>
      <c r="AA17" s="20">
        <f t="shared" si="0"/>
      </c>
      <c r="AB17" s="3">
        <f t="shared" si="1"/>
      </c>
    </row>
    <row r="18" spans="1:28" ht="12.75">
      <c r="A18" s="2">
        <f>IF(ISBLANK(PhonemicAwareness!A18),"",PhonemicAwareness!A18)</f>
      </c>
      <c r="B18" s="41"/>
      <c r="C18" s="41"/>
      <c r="H18" s="41"/>
      <c r="O18" s="41"/>
      <c r="S18" s="41"/>
      <c r="T18" s="42"/>
      <c r="U18" s="41"/>
      <c r="W18" s="41"/>
      <c r="AA18" s="20">
        <f t="shared" si="0"/>
      </c>
      <c r="AB18" s="3">
        <f t="shared" si="1"/>
      </c>
    </row>
    <row r="19" spans="1:28" ht="12.75">
      <c r="A19" s="2">
        <f>IF(ISBLANK(PhonemicAwareness!A19),"",PhonemicAwareness!A19)</f>
      </c>
      <c r="B19" s="41"/>
      <c r="C19" s="41"/>
      <c r="H19" s="41"/>
      <c r="O19" s="41"/>
      <c r="S19" s="41"/>
      <c r="T19" s="41"/>
      <c r="U19" s="41"/>
      <c r="W19" s="41"/>
      <c r="AA19" s="20">
        <f t="shared" si="0"/>
      </c>
      <c r="AB19" s="3">
        <f t="shared" si="1"/>
      </c>
    </row>
    <row r="20" spans="1:28" ht="12.75">
      <c r="A20" s="2">
        <f>IF(ISBLANK(PhonemicAwareness!A20),"",PhonemicAwareness!A20)</f>
      </c>
      <c r="B20" s="41"/>
      <c r="C20" s="41"/>
      <c r="H20" s="41"/>
      <c r="O20" s="41"/>
      <c r="S20" s="41"/>
      <c r="T20" s="41"/>
      <c r="U20" s="41"/>
      <c r="W20" s="41"/>
      <c r="AA20" s="20">
        <f t="shared" si="0"/>
      </c>
      <c r="AB20" s="3">
        <f t="shared" si="1"/>
      </c>
    </row>
    <row r="21" spans="1:28" ht="12.75">
      <c r="A21" s="2">
        <f>IF(ISBLANK(PhonemicAwareness!A21),"",PhonemicAwareness!A21)</f>
      </c>
      <c r="B21" s="41"/>
      <c r="C21" s="41"/>
      <c r="H21" s="41"/>
      <c r="O21" s="41"/>
      <c r="S21" s="41"/>
      <c r="T21" s="41"/>
      <c r="U21" s="41"/>
      <c r="W21" s="41"/>
      <c r="AA21" s="20">
        <f t="shared" si="0"/>
      </c>
      <c r="AB21" s="3">
        <f t="shared" si="1"/>
      </c>
    </row>
    <row r="22" spans="1:28" ht="12.75">
      <c r="A22" s="2">
        <f>IF(ISBLANK(PhonemicAwareness!A22),"",PhonemicAwareness!A22)</f>
      </c>
      <c r="B22" s="41"/>
      <c r="C22" s="41"/>
      <c r="H22" s="41"/>
      <c r="O22" s="41"/>
      <c r="S22" s="41"/>
      <c r="T22" s="41"/>
      <c r="U22" s="41"/>
      <c r="W22" s="41"/>
      <c r="AA22" s="20">
        <f t="shared" si="0"/>
      </c>
      <c r="AB22" s="3">
        <f t="shared" si="1"/>
      </c>
    </row>
    <row r="23" spans="1:28" ht="12.75">
      <c r="A23" s="2">
        <f>IF(ISBLANK(PhonemicAwareness!A23),"",PhonemicAwareness!A23)</f>
      </c>
      <c r="B23" s="41"/>
      <c r="C23" s="41"/>
      <c r="H23" s="41"/>
      <c r="O23" s="41"/>
      <c r="S23" s="41"/>
      <c r="T23" s="41"/>
      <c r="U23" s="41"/>
      <c r="W23" s="41"/>
      <c r="AA23" s="20">
        <f t="shared" si="0"/>
      </c>
      <c r="AB23" s="3">
        <f t="shared" si="1"/>
      </c>
    </row>
    <row r="24" spans="1:28" ht="12.75">
      <c r="A24" s="2">
        <f>IF(ISBLANK(PhonemicAwareness!A24),"",PhonemicAwareness!A24)</f>
      </c>
      <c r="B24" s="41"/>
      <c r="C24" s="41"/>
      <c r="H24" s="41"/>
      <c r="O24" s="41"/>
      <c r="S24" s="41"/>
      <c r="T24" s="41"/>
      <c r="U24" s="41"/>
      <c r="W24" s="41"/>
      <c r="AA24" s="20">
        <f t="shared" si="0"/>
      </c>
      <c r="AB24" s="3">
        <f t="shared" si="1"/>
      </c>
    </row>
    <row r="25" spans="1:28" ht="12.75">
      <c r="A25" s="2">
        <f>IF(ISBLANK(PhonemicAwareness!A25),"",PhonemicAwareness!A25)</f>
      </c>
      <c r="B25" s="41"/>
      <c r="C25" s="41"/>
      <c r="H25" s="41"/>
      <c r="O25" s="41"/>
      <c r="S25" s="41"/>
      <c r="T25" s="42"/>
      <c r="U25" s="42"/>
      <c r="W25" s="41"/>
      <c r="AA25" s="20">
        <f t="shared" si="0"/>
      </c>
      <c r="AB25" s="3">
        <f t="shared" si="1"/>
      </c>
    </row>
    <row r="26" spans="1:28" ht="12.75">
      <c r="A26" s="2">
        <f>IF(ISBLANK(PhonemicAwareness!A26),"",PhonemicAwareness!A26)</f>
      </c>
      <c r="B26" s="41"/>
      <c r="C26" s="41"/>
      <c r="H26" s="41"/>
      <c r="O26" s="41"/>
      <c r="S26" s="41"/>
      <c r="T26" s="41"/>
      <c r="U26" s="41"/>
      <c r="W26" s="41"/>
      <c r="AA26" s="20">
        <f t="shared" si="0"/>
      </c>
      <c r="AB26" s="3">
        <f t="shared" si="1"/>
      </c>
    </row>
    <row r="27" spans="1:28" ht="12.75">
      <c r="A27" s="2">
        <f>IF(ISBLANK(PhonemicAwareness!A27),"",PhonemicAwareness!A27)</f>
      </c>
      <c r="B27" s="41"/>
      <c r="C27" s="41"/>
      <c r="H27" s="41"/>
      <c r="O27" s="41"/>
      <c r="S27" s="41"/>
      <c r="T27" s="41"/>
      <c r="U27" s="41"/>
      <c r="W27" s="41"/>
      <c r="AA27" s="20">
        <f t="shared" si="0"/>
      </c>
      <c r="AB27" s="3">
        <f t="shared" si="1"/>
      </c>
    </row>
    <row r="28" spans="1:28" ht="12.75">
      <c r="A28" s="2">
        <f>IF(ISBLANK(PhonemicAwareness!A28),"",PhonemicAwareness!A28)</f>
      </c>
      <c r="B28" s="41"/>
      <c r="C28" s="41"/>
      <c r="H28" s="41"/>
      <c r="O28" s="41"/>
      <c r="S28" s="41"/>
      <c r="T28" s="41"/>
      <c r="U28" s="41"/>
      <c r="W28" s="41"/>
      <c r="AA28" s="20">
        <f t="shared" si="0"/>
      </c>
      <c r="AB28" s="3">
        <f t="shared" si="1"/>
      </c>
    </row>
    <row r="29" spans="1:28" ht="12.75">
      <c r="A29" s="2">
        <f>IF(ISBLANK(PhonemicAwareness!A29),"",PhonemicAwareness!A29)</f>
      </c>
      <c r="B29" s="41"/>
      <c r="C29" s="41"/>
      <c r="H29" s="41"/>
      <c r="O29" s="41"/>
      <c r="S29" s="41"/>
      <c r="T29" s="41"/>
      <c r="U29" s="42"/>
      <c r="W29" s="41"/>
      <c r="AA29" s="20">
        <f t="shared" si="0"/>
      </c>
      <c r="AB29" s="3">
        <f t="shared" si="1"/>
      </c>
    </row>
    <row r="30" spans="1:28" ht="12.75">
      <c r="A30" s="2">
        <f>IF(ISBLANK(PhonemicAwareness!A30),"",PhonemicAwareness!A30)</f>
      </c>
      <c r="B30" s="41"/>
      <c r="C30" s="41"/>
      <c r="S30" s="41"/>
      <c r="T30" s="41"/>
      <c r="U30" s="41"/>
      <c r="W30" s="41"/>
      <c r="AA30" s="20">
        <f t="shared" si="0"/>
      </c>
      <c r="AB30" s="3">
        <f t="shared" si="1"/>
      </c>
    </row>
    <row r="31" spans="1:28" ht="12.75">
      <c r="A31" s="2">
        <f>IF(ISBLANK(PhonemicAwareness!A31),"",PhonemicAwareness!A31)</f>
      </c>
      <c r="B31" s="41"/>
      <c r="C31" s="41"/>
      <c r="H31" s="41"/>
      <c r="O31" s="41"/>
      <c r="S31" s="41"/>
      <c r="T31" s="42"/>
      <c r="U31" s="41"/>
      <c r="W31" s="41"/>
      <c r="AA31" s="20">
        <f t="shared" si="0"/>
      </c>
      <c r="AB31" s="3">
        <f t="shared" si="1"/>
      </c>
    </row>
    <row r="32" spans="1:28" ht="12.75">
      <c r="A32" s="2">
        <f>IF(ISBLANK(PhonemicAwareness!A32),"",PhonemicAwareness!A32)</f>
      </c>
      <c r="B32" s="41"/>
      <c r="C32" s="41"/>
      <c r="H32" s="41"/>
      <c r="O32" s="41"/>
      <c r="S32" s="41"/>
      <c r="T32" s="41"/>
      <c r="U32" s="41"/>
      <c r="W32" s="41"/>
      <c r="AA32" s="20">
        <f t="shared" si="0"/>
      </c>
      <c r="AB32" s="3">
        <f t="shared" si="1"/>
      </c>
    </row>
    <row r="33" spans="1:28" ht="12.75">
      <c r="A33" s="2">
        <f>IF(ISBLANK(PhonemicAwareness!A33),"",PhonemicAwareness!A33)</f>
      </c>
      <c r="B33" s="41"/>
      <c r="C33" s="41"/>
      <c r="H33" s="41"/>
      <c r="O33" s="41"/>
      <c r="S33" s="42"/>
      <c r="T33" s="42"/>
      <c r="U33" s="42"/>
      <c r="W33" s="41"/>
      <c r="AA33" s="20">
        <f t="shared" si="0"/>
      </c>
      <c r="AB33" s="3">
        <f t="shared" si="1"/>
      </c>
    </row>
    <row r="34" spans="1:28" ht="12.75">
      <c r="A34" s="2">
        <f>IF(ISBLANK(PhonemicAwareness!A34),"",PhonemicAwareness!A34)</f>
      </c>
      <c r="B34" s="41"/>
      <c r="C34" s="41"/>
      <c r="H34" s="41"/>
      <c r="I34" s="41"/>
      <c r="P34" s="42"/>
      <c r="Q34" s="42"/>
      <c r="T34" s="42"/>
      <c r="U34" s="42"/>
      <c r="V34" s="41"/>
      <c r="W34" s="41"/>
      <c r="AA34" s="20">
        <f t="shared" si="0"/>
      </c>
      <c r="AB34" s="3">
        <f t="shared" si="1"/>
      </c>
    </row>
    <row r="35" spans="1:28" ht="12.75">
      <c r="A35" s="2">
        <f>IF(ISBLANK(PhonemicAwareness!A35),"",PhonemicAwareness!A35)</f>
      </c>
      <c r="B35" s="42"/>
      <c r="C35" s="42"/>
      <c r="H35" s="42"/>
      <c r="I35" s="42"/>
      <c r="P35" s="42"/>
      <c r="Q35" s="42"/>
      <c r="T35" s="42"/>
      <c r="U35" s="42"/>
      <c r="V35" s="42"/>
      <c r="W35" s="42"/>
      <c r="AA35" s="20">
        <f t="shared" si="0"/>
      </c>
      <c r="AB35" s="3">
        <f t="shared" si="1"/>
      </c>
    </row>
    <row r="36" spans="1:28" ht="12.75">
      <c r="A36" s="2">
        <f>IF(ISBLANK(PhonemicAwareness!A36),"",PhonemicAwareness!A36)</f>
      </c>
      <c r="B36" s="41"/>
      <c r="C36" s="41"/>
      <c r="H36" s="41"/>
      <c r="I36" s="41"/>
      <c r="P36" s="41"/>
      <c r="Q36" s="41"/>
      <c r="T36" s="41"/>
      <c r="U36" s="41"/>
      <c r="V36" s="41"/>
      <c r="W36" s="41"/>
      <c r="AA36" s="20">
        <f t="shared" si="0"/>
      </c>
      <c r="AB36" s="3">
        <f t="shared" si="1"/>
      </c>
    </row>
    <row r="37" spans="1:28" ht="12.75">
      <c r="A37" s="2">
        <f>IF(ISBLANK(PhonemicAwareness!A37),"",PhonemicAwareness!A37)</f>
      </c>
      <c r="B37" s="41"/>
      <c r="C37" s="41"/>
      <c r="D37" s="41"/>
      <c r="E37" s="41"/>
      <c r="G37" s="41"/>
      <c r="H37" s="41"/>
      <c r="I37" s="41"/>
      <c r="K37" s="41"/>
      <c r="L37" s="41"/>
      <c r="N37" s="41"/>
      <c r="O37" s="41"/>
      <c r="P37" s="41"/>
      <c r="Q37" s="41"/>
      <c r="R37" s="41"/>
      <c r="S37" s="41"/>
      <c r="T37" s="42"/>
      <c r="U37" s="41"/>
      <c r="V37" s="41"/>
      <c r="W37" s="42"/>
      <c r="AA37" s="20">
        <f t="shared" si="0"/>
      </c>
      <c r="AB37" s="3">
        <f t="shared" si="1"/>
      </c>
    </row>
    <row r="38" spans="1:28" ht="12.75">
      <c r="A38" s="2">
        <f>IF(ISBLANK(PhonemicAwareness!A38),"",PhonemicAwareness!A38)</f>
      </c>
      <c r="B38" s="42"/>
      <c r="C38" s="42"/>
      <c r="D38" s="42"/>
      <c r="E38" s="42"/>
      <c r="F38" s="42"/>
      <c r="G38" s="42"/>
      <c r="H38" s="42"/>
      <c r="I38" s="42"/>
      <c r="J38" s="42"/>
      <c r="L38" s="42"/>
      <c r="M38" s="42"/>
      <c r="N38" s="42"/>
      <c r="O38" s="42"/>
      <c r="P38" s="42"/>
      <c r="Q38" s="42"/>
      <c r="R38" s="42"/>
      <c r="S38" s="42"/>
      <c r="T38" s="42"/>
      <c r="AA38" s="20">
        <f t="shared" si="0"/>
      </c>
      <c r="AB38" s="3">
        <f t="shared" si="1"/>
      </c>
    </row>
    <row r="39" spans="1:28" ht="12.75">
      <c r="A39" s="2">
        <f>IF(ISBLANK(PhonemicAwareness!A39),"",PhonemicAwareness!A39)</f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AA39" s="20">
        <f t="shared" si="0"/>
      </c>
      <c r="AB39" s="3">
        <f t="shared" si="1"/>
      </c>
    </row>
    <row r="40" spans="1:28" ht="12.75">
      <c r="A40" s="2">
        <f>IF(ISBLANK(PhonemicAwareness!A40),"",PhonemicAwareness!A40)</f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AA40" s="20">
        <f t="shared" si="0"/>
      </c>
      <c r="AB40" s="3">
        <f t="shared" si="1"/>
      </c>
    </row>
    <row r="41" spans="1:28" ht="12.75">
      <c r="A41" s="2">
        <f>IF(ISBLANK(PhonemicAwareness!A41),"",PhonemicAwareness!A41)</f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AA41" s="20">
        <f t="shared" si="0"/>
      </c>
      <c r="AB41" s="3">
        <f t="shared" si="1"/>
      </c>
    </row>
    <row r="42" spans="1:28" ht="12.75">
      <c r="A42" s="2">
        <f>IF(ISBLANK(PhonemicAwareness!A42),"",PhonemicAwareness!A42)</f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AA42" s="20">
        <f t="shared" si="0"/>
      </c>
      <c r="AB42" s="3">
        <f t="shared" si="1"/>
      </c>
    </row>
    <row r="43" spans="1:28" ht="12.75">
      <c r="A43" s="2">
        <f>IF(ISBLANK(PhonemicAwareness!A43),"",PhonemicAwareness!A43)</f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AA43" s="20">
        <f t="shared" si="0"/>
      </c>
      <c r="AB43" s="3">
        <f t="shared" si="1"/>
      </c>
    </row>
    <row r="44" spans="1:28" ht="12.75">
      <c r="A44" s="2">
        <f>IF(ISBLANK(PhonemicAwareness!A44),"",PhonemicAwareness!A44)</f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AA44" s="20">
        <f t="shared" si="0"/>
      </c>
      <c r="AB44" s="3">
        <f t="shared" si="1"/>
      </c>
    </row>
    <row r="45" spans="1:28" ht="12.75">
      <c r="A45" s="2">
        <f>IF(ISBLANK(PhonemicAwareness!A45),"",PhonemicAwareness!A45)</f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AA45" s="20">
        <f t="shared" si="0"/>
      </c>
      <c r="AB45" s="3">
        <f t="shared" si="1"/>
      </c>
    </row>
    <row r="46" spans="1:28" ht="12.75">
      <c r="A46" s="2">
        <f>IF(ISBLANK(PhonemicAwareness!A46),"",PhonemicAwareness!A46)</f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AA46" s="20">
        <f t="shared" si="0"/>
      </c>
      <c r="AB46" s="3">
        <f t="shared" si="1"/>
      </c>
    </row>
    <row r="47" spans="1:28" ht="12.75">
      <c r="A47" s="2">
        <f>IF(ISBLANK(PhonemicAwareness!A47),"",PhonemicAwareness!A47)</f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AA47" s="20">
        <f t="shared" si="0"/>
      </c>
      <c r="AB47" s="3">
        <f t="shared" si="1"/>
      </c>
    </row>
    <row r="48" spans="1:28" ht="12.75">
      <c r="A48" s="2">
        <f>IF(ISBLANK(PhonemicAwareness!A48),"",PhonemicAwareness!A48)</f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AA48" s="20">
        <f t="shared" si="0"/>
      </c>
      <c r="AB48" s="3">
        <f t="shared" si="1"/>
      </c>
    </row>
    <row r="49" spans="1:28" ht="12.75">
      <c r="A49" s="2">
        <f>IF(ISBLANK(PhonemicAwareness!A49),"",PhonemicAwareness!A49)</f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AA49" s="20">
        <f t="shared" si="0"/>
      </c>
      <c r="AB49" s="3">
        <f t="shared" si="1"/>
      </c>
    </row>
    <row r="50" spans="1:28" ht="12.75">
      <c r="A50" s="2">
        <f>IF(ISBLANK(PhonemicAwareness!A50),"",PhonemicAwareness!A50)</f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AA50" s="20">
        <f t="shared" si="0"/>
      </c>
      <c r="AB50" s="3">
        <f t="shared" si="1"/>
      </c>
    </row>
    <row r="51" ht="12.75">
      <c r="A51" s="2"/>
    </row>
  </sheetData>
  <sheetProtection sheet="1" objects="1" scenarios="1"/>
  <printOptions gridLines="1"/>
  <pageMargins left="0.75" right="0.75" top="0.61" bottom="0.28" header="0.27" footer="0.29"/>
  <pageSetup fitToHeight="1" fitToWidth="1" horizontalDpi="300" verticalDpi="300" orientation="landscape" scale="86" r:id="rId2"/>
  <headerFooter alignWithMargins="0">
    <oddHeader>&amp;CFIRST MARKING PERIOD
2006-2007</oddHeader>
    <oddFooter>&amp;LAB=Absent, not required to make up this assignment/test
EX=Excused from doing this assignment/test for reasons approved by teacher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B51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17.00390625" style="0" customWidth="1"/>
    <col min="2" max="25" width="5.00390625" style="33" customWidth="1"/>
    <col min="26" max="26" width="4.00390625" style="33" customWidth="1"/>
    <col min="27" max="27" width="6.7109375" style="3" customWidth="1"/>
    <col min="28" max="28" width="4.140625" style="3" customWidth="1"/>
  </cols>
  <sheetData>
    <row r="1" spans="1:28" s="61" customFormat="1" ht="12.75">
      <c r="A1" s="60" t="str">
        <f>IF(ISBLANK(PhonemicAwareness!A1),"",PhonemicAwareness!A1)</f>
        <v>Section</v>
      </c>
      <c r="B1" s="55" t="s">
        <v>72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61" customFormat="1" ht="12.75">
      <c r="A2" s="62" t="str">
        <f>Summary!J4</f>
        <v>Math Readiness</v>
      </c>
      <c r="B2" s="59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 ht="135" customHeight="1">
      <c r="A3" s="1" t="s">
        <v>0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5" t="s">
        <v>11</v>
      </c>
      <c r="AA3" s="8" t="s">
        <v>1</v>
      </c>
      <c r="AB3" s="4" t="s">
        <v>2</v>
      </c>
    </row>
    <row r="4" spans="1:28" ht="12.75">
      <c r="A4" s="7" t="s">
        <v>3</v>
      </c>
      <c r="B4" s="38"/>
      <c r="C4" s="38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8"/>
      <c r="AA4" s="6"/>
      <c r="AB4" s="6"/>
    </row>
    <row r="5" spans="1:28" ht="12.75">
      <c r="A5" s="11">
        <f>IF(ISBLANK(PhonemicAwareness!A5),"",PhonemicAwareness!A5)</f>
      </c>
      <c r="B5" s="40"/>
      <c r="C5" s="40"/>
      <c r="D5" s="40"/>
      <c r="G5" s="40"/>
      <c r="H5" s="40"/>
      <c r="J5" s="40"/>
      <c r="K5" s="40"/>
      <c r="L5" s="40"/>
      <c r="M5" s="40"/>
      <c r="R5" s="40"/>
      <c r="S5" s="43"/>
      <c r="T5" s="40"/>
      <c r="U5" s="40"/>
      <c r="X5" s="40"/>
      <c r="Y5" s="40"/>
      <c r="Z5" s="40"/>
      <c r="AA5" s="20">
        <f aca="true" t="shared" si="0" ref="AA5:AA50">IF(COUNTA(B5:Y5)=0,"",ROUND(myavg(B5:Y5,$B$4:$Y$4,Subject5Weights,UseWeights)+Z5/mycount(B5:Y5),Average_Decimals))</f>
      </c>
      <c r="AB5" s="3">
        <f aca="true" t="shared" si="1" ref="AB5:AB50">IF(AA5="","",VLOOKUP(AA5,GradeScale,2))</f>
      </c>
    </row>
    <row r="6" spans="1:28" ht="12.75">
      <c r="A6" s="2">
        <f>IF(ISBLANK(PhonemicAwareness!A6),"",PhonemicAwareness!A6)</f>
      </c>
      <c r="B6" s="41"/>
      <c r="C6" s="41"/>
      <c r="D6" s="41"/>
      <c r="G6" s="41"/>
      <c r="H6" s="41"/>
      <c r="J6" s="41"/>
      <c r="K6" s="41"/>
      <c r="L6" s="41"/>
      <c r="M6" s="41"/>
      <c r="R6" s="41"/>
      <c r="S6" s="41"/>
      <c r="T6" s="41"/>
      <c r="U6" s="41"/>
      <c r="X6" s="41"/>
      <c r="Y6" s="41"/>
      <c r="Z6" s="42"/>
      <c r="AA6" s="20">
        <f t="shared" si="0"/>
      </c>
      <c r="AB6" s="3">
        <f t="shared" si="1"/>
      </c>
    </row>
    <row r="7" spans="1:28" ht="12.75">
      <c r="A7" s="2">
        <f>IF(ISBLANK(PhonemicAwareness!A7),"",PhonemicAwareness!A7)</f>
      </c>
      <c r="B7" s="41"/>
      <c r="C7" s="41"/>
      <c r="D7" s="41"/>
      <c r="G7" s="41"/>
      <c r="H7" s="41"/>
      <c r="J7" s="41"/>
      <c r="R7" s="41"/>
      <c r="S7" s="41"/>
      <c r="T7" s="42"/>
      <c r="U7" s="41"/>
      <c r="X7" s="41"/>
      <c r="Y7" s="42"/>
      <c r="AA7" s="20">
        <f t="shared" si="0"/>
      </c>
      <c r="AB7" s="3">
        <f t="shared" si="1"/>
      </c>
    </row>
    <row r="8" spans="1:28" ht="12.75">
      <c r="A8" s="2">
        <f>IF(ISBLANK(PhonemicAwareness!A8),"",PhonemicAwareness!A8)</f>
      </c>
      <c r="B8" s="41"/>
      <c r="C8" s="41"/>
      <c r="D8" s="41"/>
      <c r="G8" s="41"/>
      <c r="H8" s="41"/>
      <c r="J8" s="41"/>
      <c r="R8" s="41"/>
      <c r="S8" s="41"/>
      <c r="T8" s="42"/>
      <c r="U8" s="41"/>
      <c r="X8" s="41"/>
      <c r="Y8" s="42"/>
      <c r="AA8" s="20">
        <f t="shared" si="0"/>
      </c>
      <c r="AB8" s="3">
        <f t="shared" si="1"/>
      </c>
    </row>
    <row r="9" spans="1:28" ht="12.75">
      <c r="A9" s="2">
        <f>IF(ISBLANK(PhonemicAwareness!A9),"",PhonemicAwareness!A9)</f>
      </c>
      <c r="B9" s="41"/>
      <c r="C9" s="41"/>
      <c r="D9" s="41"/>
      <c r="G9" s="41"/>
      <c r="H9" s="41"/>
      <c r="J9" s="41"/>
      <c r="R9" s="41"/>
      <c r="S9" s="41"/>
      <c r="T9" s="42"/>
      <c r="U9" s="41"/>
      <c r="X9" s="41"/>
      <c r="Y9" s="42"/>
      <c r="AA9" s="20">
        <f t="shared" si="0"/>
      </c>
      <c r="AB9" s="3">
        <f t="shared" si="1"/>
      </c>
    </row>
    <row r="10" spans="1:28" ht="12.75">
      <c r="A10" s="2">
        <f>IF(ISBLANK(PhonemicAwareness!A10),"",PhonemicAwareness!A10)</f>
      </c>
      <c r="B10" s="41"/>
      <c r="C10" s="41"/>
      <c r="D10" s="41"/>
      <c r="G10" s="41"/>
      <c r="H10" s="41"/>
      <c r="J10" s="41"/>
      <c r="R10" s="41"/>
      <c r="S10" s="41"/>
      <c r="T10" s="42"/>
      <c r="U10" s="41"/>
      <c r="X10" s="41"/>
      <c r="Y10" s="42"/>
      <c r="AA10" s="20">
        <f t="shared" si="0"/>
      </c>
      <c r="AB10" s="3">
        <f t="shared" si="1"/>
      </c>
    </row>
    <row r="11" spans="1:28" ht="12.75">
      <c r="A11" s="2">
        <f>IF(ISBLANK(PhonemicAwareness!A11),"",PhonemicAwareness!A11)</f>
      </c>
      <c r="B11" s="41"/>
      <c r="C11" s="41"/>
      <c r="D11" s="41"/>
      <c r="G11" s="41"/>
      <c r="H11" s="41"/>
      <c r="J11" s="41"/>
      <c r="R11" s="41"/>
      <c r="S11" s="41"/>
      <c r="T11" s="42"/>
      <c r="U11" s="41"/>
      <c r="X11" s="41"/>
      <c r="Y11" s="42"/>
      <c r="AA11" s="20">
        <f t="shared" si="0"/>
      </c>
      <c r="AB11" s="3">
        <f t="shared" si="1"/>
      </c>
    </row>
    <row r="12" spans="1:28" ht="12.75">
      <c r="A12" s="2">
        <f>IF(ISBLANK(PhonemicAwareness!A12),"",PhonemicAwareness!A12)</f>
      </c>
      <c r="B12" s="41"/>
      <c r="C12" s="41"/>
      <c r="D12" s="41"/>
      <c r="G12" s="41"/>
      <c r="H12" s="41"/>
      <c r="J12" s="41"/>
      <c r="R12" s="41"/>
      <c r="S12" s="41"/>
      <c r="T12" s="42"/>
      <c r="U12" s="41"/>
      <c r="X12" s="41"/>
      <c r="Y12" s="42"/>
      <c r="AA12" s="20">
        <f t="shared" si="0"/>
      </c>
      <c r="AB12" s="3">
        <f t="shared" si="1"/>
      </c>
    </row>
    <row r="13" spans="1:28" ht="12.75">
      <c r="A13" s="2">
        <f>IF(ISBLANK(PhonemicAwareness!A13),"",PhonemicAwareness!A13)</f>
      </c>
      <c r="B13" s="41"/>
      <c r="C13" s="41"/>
      <c r="D13" s="41"/>
      <c r="G13" s="41"/>
      <c r="H13" s="41"/>
      <c r="J13" s="41"/>
      <c r="R13" s="41"/>
      <c r="S13" s="41"/>
      <c r="T13" s="42"/>
      <c r="U13" s="41"/>
      <c r="X13" s="41"/>
      <c r="Y13" s="42"/>
      <c r="AA13" s="20">
        <f t="shared" si="0"/>
      </c>
      <c r="AB13" s="3">
        <f t="shared" si="1"/>
      </c>
    </row>
    <row r="14" spans="1:28" ht="12.75">
      <c r="A14" s="2">
        <f>IF(ISBLANK(PhonemicAwareness!A14),"",PhonemicAwareness!A14)</f>
      </c>
      <c r="B14" s="41"/>
      <c r="C14" s="41"/>
      <c r="D14" s="41"/>
      <c r="G14" s="41"/>
      <c r="H14" s="41"/>
      <c r="J14" s="41"/>
      <c r="R14" s="41"/>
      <c r="S14" s="41"/>
      <c r="T14" s="42"/>
      <c r="U14" s="41"/>
      <c r="X14" s="41"/>
      <c r="Y14" s="42"/>
      <c r="AA14" s="20">
        <f t="shared" si="0"/>
      </c>
      <c r="AB14" s="3">
        <f t="shared" si="1"/>
      </c>
    </row>
    <row r="15" spans="1:28" ht="12.75">
      <c r="A15" s="2">
        <f>IF(ISBLANK(PhonemicAwareness!A15),"",PhonemicAwareness!A15)</f>
      </c>
      <c r="B15" s="41"/>
      <c r="C15" s="41"/>
      <c r="D15" s="41"/>
      <c r="G15" s="41"/>
      <c r="H15" s="41"/>
      <c r="J15" s="41"/>
      <c r="R15" s="41"/>
      <c r="S15" s="41"/>
      <c r="T15" s="42"/>
      <c r="U15" s="41"/>
      <c r="X15" s="41"/>
      <c r="Y15" s="42"/>
      <c r="AA15" s="20">
        <f t="shared" si="0"/>
      </c>
      <c r="AB15" s="3">
        <f t="shared" si="1"/>
      </c>
    </row>
    <row r="16" spans="1:28" ht="12.75">
      <c r="A16" s="2">
        <f>IF(ISBLANK(PhonemicAwareness!A16),"",PhonemicAwareness!A16)</f>
      </c>
      <c r="B16" s="41"/>
      <c r="C16" s="41"/>
      <c r="D16" s="41"/>
      <c r="G16" s="41"/>
      <c r="H16" s="41"/>
      <c r="J16" s="41"/>
      <c r="R16" s="41"/>
      <c r="S16" s="41"/>
      <c r="T16" s="41"/>
      <c r="U16" s="41"/>
      <c r="X16" s="41"/>
      <c r="Y16" s="42"/>
      <c r="AA16" s="20">
        <f t="shared" si="0"/>
      </c>
      <c r="AB16" s="3">
        <f t="shared" si="1"/>
      </c>
    </row>
    <row r="17" spans="1:28" ht="12.75">
      <c r="A17" s="2">
        <f>IF(ISBLANK(PhonemicAwareness!A17),"",PhonemicAwareness!A17)</f>
      </c>
      <c r="B17" s="41"/>
      <c r="C17" s="41"/>
      <c r="D17" s="41"/>
      <c r="G17" s="41"/>
      <c r="H17" s="41"/>
      <c r="J17" s="41"/>
      <c r="R17" s="41"/>
      <c r="S17" s="41"/>
      <c r="T17" s="42"/>
      <c r="U17" s="41"/>
      <c r="X17" s="41"/>
      <c r="Y17" s="42"/>
      <c r="AA17" s="20">
        <f t="shared" si="0"/>
      </c>
      <c r="AB17" s="3">
        <f t="shared" si="1"/>
      </c>
    </row>
    <row r="18" spans="1:28" ht="12.75">
      <c r="A18" s="2">
        <f>IF(ISBLANK(PhonemicAwareness!A18),"",PhonemicAwareness!A18)</f>
      </c>
      <c r="B18" s="41"/>
      <c r="C18" s="41"/>
      <c r="D18" s="41"/>
      <c r="G18" s="41"/>
      <c r="H18" s="41"/>
      <c r="J18" s="41"/>
      <c r="R18" s="41"/>
      <c r="S18" s="41"/>
      <c r="T18" s="42"/>
      <c r="U18" s="41"/>
      <c r="X18" s="41"/>
      <c r="Y18" s="42"/>
      <c r="AA18" s="20">
        <f t="shared" si="0"/>
      </c>
      <c r="AB18" s="3">
        <f t="shared" si="1"/>
      </c>
    </row>
    <row r="19" spans="1:28" ht="12.75">
      <c r="A19" s="2">
        <f>IF(ISBLANK(PhonemicAwareness!A19),"",PhonemicAwareness!A19)</f>
      </c>
      <c r="B19" s="41"/>
      <c r="C19" s="41"/>
      <c r="D19" s="41"/>
      <c r="G19" s="41"/>
      <c r="H19" s="41"/>
      <c r="J19" s="41"/>
      <c r="R19" s="41"/>
      <c r="S19" s="41"/>
      <c r="T19" s="42"/>
      <c r="U19" s="41"/>
      <c r="X19" s="41"/>
      <c r="Y19" s="42"/>
      <c r="AA19" s="20">
        <f t="shared" si="0"/>
      </c>
      <c r="AB19" s="3">
        <f t="shared" si="1"/>
      </c>
    </row>
    <row r="20" spans="1:28" ht="12.75">
      <c r="A20" s="2">
        <f>IF(ISBLANK(PhonemicAwareness!A20),"",PhonemicAwareness!A20)</f>
      </c>
      <c r="B20" s="41"/>
      <c r="C20" s="41"/>
      <c r="D20" s="41"/>
      <c r="G20" s="41"/>
      <c r="H20" s="41"/>
      <c r="J20" s="41"/>
      <c r="R20" s="41"/>
      <c r="S20" s="41"/>
      <c r="T20" s="42"/>
      <c r="U20" s="41"/>
      <c r="X20" s="41"/>
      <c r="Y20" s="42"/>
      <c r="AA20" s="20">
        <f t="shared" si="0"/>
      </c>
      <c r="AB20" s="3">
        <f t="shared" si="1"/>
      </c>
    </row>
    <row r="21" spans="1:28" ht="12.75">
      <c r="A21" s="2">
        <f>IF(ISBLANK(PhonemicAwareness!A21),"",PhonemicAwareness!A21)</f>
      </c>
      <c r="B21" s="41"/>
      <c r="C21" s="41"/>
      <c r="D21" s="41"/>
      <c r="G21" s="41"/>
      <c r="H21" s="41"/>
      <c r="J21" s="41"/>
      <c r="R21" s="41"/>
      <c r="S21" s="41"/>
      <c r="T21" s="42"/>
      <c r="U21" s="41"/>
      <c r="X21" s="41"/>
      <c r="Y21" s="41"/>
      <c r="AA21" s="20">
        <f t="shared" si="0"/>
      </c>
      <c r="AB21" s="3">
        <f t="shared" si="1"/>
      </c>
    </row>
    <row r="22" spans="1:28" ht="12.75">
      <c r="A22" s="2">
        <f>IF(ISBLANK(PhonemicAwareness!A22),"",PhonemicAwareness!A22)</f>
      </c>
      <c r="B22" s="41"/>
      <c r="C22" s="41"/>
      <c r="D22" s="41"/>
      <c r="G22" s="41"/>
      <c r="H22" s="41"/>
      <c r="J22" s="41"/>
      <c r="R22" s="41"/>
      <c r="S22" s="41"/>
      <c r="T22" s="42"/>
      <c r="U22" s="41"/>
      <c r="X22" s="41"/>
      <c r="Y22" s="41"/>
      <c r="AA22" s="20">
        <f t="shared" si="0"/>
      </c>
      <c r="AB22" s="3">
        <f t="shared" si="1"/>
      </c>
    </row>
    <row r="23" spans="1:28" ht="12.75">
      <c r="A23" s="2">
        <f>IF(ISBLANK(PhonemicAwareness!A23),"",PhonemicAwareness!A23)</f>
      </c>
      <c r="B23" s="41"/>
      <c r="C23" s="41"/>
      <c r="D23" s="41"/>
      <c r="G23" s="41"/>
      <c r="H23" s="41"/>
      <c r="J23" s="41"/>
      <c r="R23" s="41"/>
      <c r="S23" s="41"/>
      <c r="T23" s="42"/>
      <c r="U23" s="41"/>
      <c r="X23" s="41"/>
      <c r="Y23" s="42"/>
      <c r="AA23" s="20">
        <f t="shared" si="0"/>
      </c>
      <c r="AB23" s="3">
        <f t="shared" si="1"/>
      </c>
    </row>
    <row r="24" spans="1:28" ht="12.75">
      <c r="A24" s="2">
        <f>IF(ISBLANK(PhonemicAwareness!A24),"",PhonemicAwareness!A24)</f>
      </c>
      <c r="B24" s="41"/>
      <c r="C24" s="41"/>
      <c r="D24" s="41"/>
      <c r="G24" s="41"/>
      <c r="H24" s="41"/>
      <c r="J24" s="41"/>
      <c r="R24" s="41"/>
      <c r="S24" s="41"/>
      <c r="T24" s="42"/>
      <c r="U24" s="41"/>
      <c r="X24" s="41"/>
      <c r="Y24" s="42"/>
      <c r="AA24" s="20">
        <f t="shared" si="0"/>
      </c>
      <c r="AB24" s="3">
        <f t="shared" si="1"/>
      </c>
    </row>
    <row r="25" spans="1:28" ht="12.75">
      <c r="A25" s="2">
        <f>IF(ISBLANK(PhonemicAwareness!A25),"",PhonemicAwareness!A25)</f>
      </c>
      <c r="B25" s="41"/>
      <c r="C25" s="41"/>
      <c r="D25" s="41"/>
      <c r="G25" s="41"/>
      <c r="H25" s="41"/>
      <c r="J25" s="41"/>
      <c r="R25" s="41"/>
      <c r="S25" s="41"/>
      <c r="T25" s="41"/>
      <c r="U25" s="41"/>
      <c r="X25" s="41"/>
      <c r="Y25" s="42"/>
      <c r="AA25" s="20">
        <f t="shared" si="0"/>
      </c>
      <c r="AB25" s="3">
        <f t="shared" si="1"/>
      </c>
    </row>
    <row r="26" spans="1:28" ht="12.75">
      <c r="A26" s="2">
        <f>IF(ISBLANK(PhonemicAwareness!A26),"",PhonemicAwareness!A26)</f>
      </c>
      <c r="B26" s="41"/>
      <c r="C26" s="41"/>
      <c r="D26" s="41"/>
      <c r="G26" s="41"/>
      <c r="H26" s="41"/>
      <c r="J26" s="41"/>
      <c r="R26" s="41"/>
      <c r="S26" s="41"/>
      <c r="T26" s="42"/>
      <c r="U26" s="41"/>
      <c r="X26" s="41"/>
      <c r="Y26" s="42"/>
      <c r="AA26" s="20">
        <f t="shared" si="0"/>
      </c>
      <c r="AB26" s="3">
        <f t="shared" si="1"/>
      </c>
    </row>
    <row r="27" spans="1:28" ht="12.75">
      <c r="A27" s="2">
        <f>IF(ISBLANK(PhonemicAwareness!A27),"",PhonemicAwareness!A27)</f>
      </c>
      <c r="B27" s="41"/>
      <c r="C27" s="41"/>
      <c r="D27" s="41"/>
      <c r="G27" s="41"/>
      <c r="H27" s="41"/>
      <c r="J27" s="41"/>
      <c r="R27" s="41"/>
      <c r="S27" s="41"/>
      <c r="T27" s="42"/>
      <c r="U27" s="41"/>
      <c r="X27" s="41"/>
      <c r="Y27" s="42"/>
      <c r="AA27" s="20">
        <f t="shared" si="0"/>
      </c>
      <c r="AB27" s="3">
        <f t="shared" si="1"/>
      </c>
    </row>
    <row r="28" spans="1:28" ht="12.75">
      <c r="A28" s="2">
        <f>IF(ISBLANK(PhonemicAwareness!A28),"",PhonemicAwareness!A28)</f>
      </c>
      <c r="B28" s="41"/>
      <c r="C28" s="41"/>
      <c r="D28" s="41"/>
      <c r="G28" s="41"/>
      <c r="H28" s="41"/>
      <c r="J28" s="41"/>
      <c r="R28" s="41"/>
      <c r="S28" s="41"/>
      <c r="T28" s="42"/>
      <c r="U28" s="41"/>
      <c r="X28" s="41"/>
      <c r="Y28" s="42"/>
      <c r="AA28" s="20">
        <f t="shared" si="0"/>
      </c>
      <c r="AB28" s="3">
        <f t="shared" si="1"/>
      </c>
    </row>
    <row r="29" spans="1:28" ht="12.75">
      <c r="A29" s="2">
        <f>IF(ISBLANK(PhonemicAwareness!A29),"",PhonemicAwareness!A29)</f>
      </c>
      <c r="B29" s="41"/>
      <c r="C29" s="41"/>
      <c r="D29" s="41"/>
      <c r="G29" s="41"/>
      <c r="H29" s="41"/>
      <c r="J29" s="41"/>
      <c r="R29" s="41"/>
      <c r="S29" s="41"/>
      <c r="T29" s="42"/>
      <c r="U29" s="41"/>
      <c r="X29" s="41"/>
      <c r="Y29" s="42"/>
      <c r="AA29" s="20">
        <f t="shared" si="0"/>
      </c>
      <c r="AB29" s="3">
        <f t="shared" si="1"/>
      </c>
    </row>
    <row r="30" spans="1:28" ht="12.75">
      <c r="A30" s="2">
        <f>IF(ISBLANK(PhonemicAwareness!A30),"",PhonemicAwareness!A30)</f>
      </c>
      <c r="B30" s="41"/>
      <c r="C30" s="41"/>
      <c r="D30" s="41"/>
      <c r="G30" s="41"/>
      <c r="H30" s="41"/>
      <c r="J30" s="41"/>
      <c r="R30" s="41"/>
      <c r="S30" s="41"/>
      <c r="T30" s="42"/>
      <c r="U30" s="41"/>
      <c r="X30" s="41"/>
      <c r="Y30" s="42"/>
      <c r="AA30" s="20">
        <f t="shared" si="0"/>
      </c>
      <c r="AB30" s="3">
        <f t="shared" si="1"/>
      </c>
    </row>
    <row r="31" spans="1:28" ht="12.75">
      <c r="A31" s="2">
        <f>IF(ISBLANK(PhonemicAwareness!A31),"",PhonemicAwareness!A31)</f>
      </c>
      <c r="B31" s="41"/>
      <c r="C31" s="41"/>
      <c r="D31" s="41"/>
      <c r="G31" s="41"/>
      <c r="H31" s="41"/>
      <c r="J31" s="41"/>
      <c r="R31" s="41"/>
      <c r="S31" s="41"/>
      <c r="T31" s="42"/>
      <c r="U31" s="41"/>
      <c r="X31" s="41"/>
      <c r="Y31" s="42"/>
      <c r="AA31" s="20">
        <f t="shared" si="0"/>
      </c>
      <c r="AB31" s="3">
        <f t="shared" si="1"/>
      </c>
    </row>
    <row r="32" spans="1:28" ht="12.75">
      <c r="A32" s="2">
        <f>IF(ISBLANK(PhonemicAwareness!A32),"",PhonemicAwareness!A32)</f>
      </c>
      <c r="B32" s="41"/>
      <c r="C32" s="41"/>
      <c r="D32" s="41"/>
      <c r="G32" s="41"/>
      <c r="H32" s="41"/>
      <c r="J32" s="41"/>
      <c r="R32" s="41"/>
      <c r="S32" s="41"/>
      <c r="T32" s="42"/>
      <c r="U32" s="41"/>
      <c r="X32" s="41"/>
      <c r="Y32" s="42"/>
      <c r="AA32" s="20">
        <f t="shared" si="0"/>
      </c>
      <c r="AB32" s="3">
        <f t="shared" si="1"/>
      </c>
    </row>
    <row r="33" spans="1:28" ht="12.75">
      <c r="A33" s="2">
        <f>IF(ISBLANK(PhonemicAwareness!A33),"",PhonemicAwareness!A33)</f>
      </c>
      <c r="B33" s="41"/>
      <c r="C33" s="41"/>
      <c r="D33" s="41"/>
      <c r="G33" s="41"/>
      <c r="H33" s="41"/>
      <c r="J33" s="41"/>
      <c r="R33" s="41"/>
      <c r="S33" s="41"/>
      <c r="T33" s="42"/>
      <c r="U33" s="41"/>
      <c r="X33" s="41"/>
      <c r="Y33" s="41"/>
      <c r="AA33" s="20">
        <f t="shared" si="0"/>
      </c>
      <c r="AB33" s="3">
        <f t="shared" si="1"/>
      </c>
    </row>
    <row r="34" spans="1:28" ht="12.75">
      <c r="A34" s="2">
        <f>IF(ISBLANK(PhonemicAwareness!A34),"",PhonemicAwareness!A34)</f>
      </c>
      <c r="B34" s="41"/>
      <c r="C34" s="41"/>
      <c r="D34" s="41"/>
      <c r="G34" s="41"/>
      <c r="H34" s="41"/>
      <c r="J34" s="41"/>
      <c r="R34" s="41"/>
      <c r="S34" s="42"/>
      <c r="T34" s="42"/>
      <c r="U34" s="41"/>
      <c r="X34" s="41"/>
      <c r="Y34" s="42"/>
      <c r="AA34" s="20">
        <f t="shared" si="0"/>
      </c>
      <c r="AB34" s="3">
        <f t="shared" si="1"/>
      </c>
    </row>
    <row r="35" spans="1:28" ht="12.75">
      <c r="A35" s="2">
        <f>IF(ISBLANK(PhonemicAwareness!A35),"",PhonemicAwareness!A35)</f>
      </c>
      <c r="B35" s="42"/>
      <c r="C35" s="42"/>
      <c r="D35" s="42"/>
      <c r="G35" s="42"/>
      <c r="H35" s="42"/>
      <c r="J35" s="42"/>
      <c r="R35" s="42"/>
      <c r="S35" s="42"/>
      <c r="T35" s="42"/>
      <c r="U35" s="42"/>
      <c r="X35" s="42"/>
      <c r="Y35" s="42"/>
      <c r="AA35" s="20">
        <f t="shared" si="0"/>
      </c>
      <c r="AB35" s="3">
        <f t="shared" si="1"/>
      </c>
    </row>
    <row r="36" spans="1:28" ht="12.75">
      <c r="A36" s="2">
        <f>IF(ISBLANK(PhonemicAwareness!A36),"",PhonemicAwareness!A36)</f>
      </c>
      <c r="B36" s="41"/>
      <c r="C36" s="41"/>
      <c r="D36" s="42"/>
      <c r="G36" s="41"/>
      <c r="H36" s="41"/>
      <c r="J36" s="41"/>
      <c r="K36" s="41"/>
      <c r="L36" s="41"/>
      <c r="M36" s="41"/>
      <c r="R36" s="41"/>
      <c r="S36" s="42"/>
      <c r="T36" s="41"/>
      <c r="U36" s="41"/>
      <c r="X36" s="41"/>
      <c r="Y36" s="41"/>
      <c r="AA36" s="20">
        <f t="shared" si="0"/>
      </c>
      <c r="AB36" s="3">
        <f t="shared" si="1"/>
      </c>
    </row>
    <row r="37" spans="1:28" ht="12.75">
      <c r="A37" s="2">
        <f>IF(ISBLANK(PhonemicAwareness!A37),"",PhonemicAwareness!A37)</f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V37" s="42"/>
      <c r="W37" s="42"/>
      <c r="X37" s="42"/>
      <c r="Y37" s="42"/>
      <c r="AA37" s="20">
        <f t="shared" si="0"/>
      </c>
      <c r="AB37" s="3">
        <f t="shared" si="1"/>
      </c>
    </row>
    <row r="38" spans="1:28" ht="12.75">
      <c r="A38" s="2">
        <f>IF(ISBLANK(PhonemicAwareness!A38),"",PhonemicAwareness!A38)</f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AA38" s="20">
        <f t="shared" si="0"/>
      </c>
      <c r="AB38" s="3">
        <f t="shared" si="1"/>
      </c>
    </row>
    <row r="39" spans="1:28" ht="12.75">
      <c r="A39" s="2">
        <f>IF(ISBLANK(PhonemicAwareness!A39),"",PhonemicAwareness!A39)</f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AA39" s="20">
        <f t="shared" si="0"/>
      </c>
      <c r="AB39" s="3">
        <f t="shared" si="1"/>
      </c>
    </row>
    <row r="40" spans="1:28" ht="12.75">
      <c r="A40" s="2">
        <f>IF(ISBLANK(PhonemicAwareness!A40),"",PhonemicAwareness!A40)</f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AA40" s="20">
        <f t="shared" si="0"/>
      </c>
      <c r="AB40" s="3">
        <f t="shared" si="1"/>
      </c>
    </row>
    <row r="41" spans="1:28" ht="12.75">
      <c r="A41" s="2">
        <f>IF(ISBLANK(PhonemicAwareness!A41),"",PhonemicAwareness!A41)</f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AA41" s="20">
        <f t="shared" si="0"/>
      </c>
      <c r="AB41" s="3">
        <f t="shared" si="1"/>
      </c>
    </row>
    <row r="42" spans="1:28" ht="12.75">
      <c r="A42" s="2">
        <f>IF(ISBLANK(PhonemicAwareness!A42),"",PhonemicAwareness!A42)</f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AA42" s="20">
        <f t="shared" si="0"/>
      </c>
      <c r="AB42" s="3">
        <f t="shared" si="1"/>
      </c>
    </row>
    <row r="43" spans="1:28" ht="12.75">
      <c r="A43" s="2">
        <f>IF(ISBLANK(PhonemicAwareness!A43),"",PhonemicAwareness!A43)</f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AA43" s="20">
        <f t="shared" si="0"/>
      </c>
      <c r="AB43" s="3">
        <f t="shared" si="1"/>
      </c>
    </row>
    <row r="44" spans="1:28" ht="12.75">
      <c r="A44" s="2">
        <f>IF(ISBLANK(PhonemicAwareness!A44),"",PhonemicAwareness!A44)</f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AA44" s="20">
        <f t="shared" si="0"/>
      </c>
      <c r="AB44" s="3">
        <f t="shared" si="1"/>
      </c>
    </row>
    <row r="45" spans="1:28" ht="12.75">
      <c r="A45" s="2">
        <f>IF(ISBLANK(PhonemicAwareness!A45),"",PhonemicAwareness!A45)</f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AA45" s="20">
        <f t="shared" si="0"/>
      </c>
      <c r="AB45" s="3">
        <f t="shared" si="1"/>
      </c>
    </row>
    <row r="46" spans="1:28" ht="12.75">
      <c r="A46" s="2">
        <f>IF(ISBLANK(PhonemicAwareness!A46),"",PhonemicAwareness!A46)</f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AA46" s="20">
        <f t="shared" si="0"/>
      </c>
      <c r="AB46" s="3">
        <f t="shared" si="1"/>
      </c>
    </row>
    <row r="47" spans="1:28" ht="12.75">
      <c r="A47" s="2">
        <f>IF(ISBLANK(PhonemicAwareness!A47),"",PhonemicAwareness!A47)</f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AA47" s="20">
        <f t="shared" si="0"/>
      </c>
      <c r="AB47" s="3">
        <f t="shared" si="1"/>
      </c>
    </row>
    <row r="48" spans="1:28" ht="12.75">
      <c r="A48" s="2">
        <f>IF(ISBLANK(PhonemicAwareness!A48),"",PhonemicAwareness!A48)</f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AA48" s="20">
        <f t="shared" si="0"/>
      </c>
      <c r="AB48" s="3">
        <f t="shared" si="1"/>
      </c>
    </row>
    <row r="49" spans="1:28" ht="12.75">
      <c r="A49" s="2">
        <f>IF(ISBLANK(PhonemicAwareness!A49),"",PhonemicAwareness!A49)</f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AA49" s="20">
        <f t="shared" si="0"/>
      </c>
      <c r="AB49" s="3">
        <f t="shared" si="1"/>
      </c>
    </row>
    <row r="50" spans="1:28" ht="12.75">
      <c r="A50" s="2">
        <f>IF(ISBLANK(PhonemicAwareness!A50),"",PhonemicAwareness!A50)</f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AA50" s="20">
        <f t="shared" si="0"/>
      </c>
      <c r="AB50" s="3">
        <f t="shared" si="1"/>
      </c>
    </row>
    <row r="51" ht="12.75">
      <c r="A51" s="2"/>
    </row>
  </sheetData>
  <sheetProtection sheet="1" objects="1" scenarios="1"/>
  <printOptions gridLines="1"/>
  <pageMargins left="0.66" right="0.58" top="0.54" bottom="0.48" header="0.26" footer="0.5"/>
  <pageSetup fitToHeight="1" fitToWidth="1" horizontalDpi="300" verticalDpi="300" orientation="landscape" scale="83" r:id="rId2"/>
  <headerFooter alignWithMargins="0">
    <oddHeader>&amp;CFIRST MARKING PERIOD
2006-2007</oddHeader>
    <oddFooter>&amp;LAB=Absent, not requird to make up this assignment/test
EX=Excused from doing this assignment/test for reasons approved by teacher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R6"/>
  <sheetViews>
    <sheetView zoomScale="75" zoomScaleNormal="75" workbookViewId="0" topLeftCell="A1">
      <selection activeCell="A5" sqref="A5"/>
    </sheetView>
  </sheetViews>
  <sheetFormatPr defaultColWidth="8.8515625" defaultRowHeight="12.75"/>
  <cols>
    <col min="1" max="16384" width="8.8515625" style="28" customWidth="1"/>
  </cols>
  <sheetData>
    <row r="1" ht="15">
      <c r="A1" s="27" t="s">
        <v>45</v>
      </c>
    </row>
    <row r="2" ht="15">
      <c r="A2" s="28" t="s">
        <v>46</v>
      </c>
    </row>
    <row r="3" ht="15">
      <c r="A3" s="28" t="s">
        <v>47</v>
      </c>
    </row>
    <row r="4" spans="1:18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ht="15">
      <c r="A5" s="27" t="s">
        <v>58</v>
      </c>
    </row>
    <row r="6" ht="15">
      <c r="A6" s="30"/>
    </row>
  </sheetData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B52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25.140625" style="0" customWidth="1"/>
    <col min="2" max="2" width="187.8515625" style="31" customWidth="1"/>
  </cols>
  <sheetData>
    <row r="1" ht="12.75">
      <c r="A1" s="2" t="str">
        <f>IF(ISBLANK(Summary!A1),"",Summary!A1)</f>
        <v>Section</v>
      </c>
    </row>
    <row r="2" spans="1:2" ht="12.75">
      <c r="A2" s="49" t="s">
        <v>55</v>
      </c>
      <c r="B2" s="31" t="s">
        <v>54</v>
      </c>
    </row>
    <row r="3" ht="12.75">
      <c r="A3" s="1"/>
    </row>
    <row r="4" spans="1:2" ht="12.75">
      <c r="A4" s="50" t="s">
        <v>53</v>
      </c>
      <c r="B4" s="51"/>
    </row>
    <row r="5" spans="1:2" ht="12.75">
      <c r="A5" s="11">
        <f>IF(ISBLANK(Summary!A5),"",Summary!A5)</f>
      </c>
      <c r="B5" s="48"/>
    </row>
    <row r="6" spans="1:2" ht="12.75">
      <c r="A6" s="16">
        <f>IF(ISBLANK(Summary!A6),"",Summary!A6)</f>
      </c>
      <c r="B6" s="48"/>
    </row>
    <row r="7" spans="1:2" ht="12.75">
      <c r="A7" s="16">
        <f>IF(ISBLANK(Summary!A7),"",Summary!A7)</f>
      </c>
      <c r="B7" s="48"/>
    </row>
    <row r="8" spans="1:2" ht="12.75">
      <c r="A8" s="16">
        <f>IF(ISBLANK(Summary!A8),"",Summary!A8)</f>
      </c>
      <c r="B8" s="48"/>
    </row>
    <row r="9" spans="1:2" ht="12.75">
      <c r="A9" s="16">
        <f>IF(ISBLANK(Summary!A9),"",Summary!A9)</f>
      </c>
      <c r="B9" s="48"/>
    </row>
    <row r="10" spans="1:2" ht="12.75">
      <c r="A10" s="16">
        <f>IF(ISBLANK(Summary!A10),"",Summary!A10)</f>
      </c>
      <c r="B10" s="48"/>
    </row>
    <row r="11" spans="1:2" ht="12.75">
      <c r="A11" s="16">
        <f>IF(ISBLANK(Summary!A11),"",Summary!A11)</f>
      </c>
      <c r="B11" s="48"/>
    </row>
    <row r="12" spans="1:2" ht="12.75">
      <c r="A12" s="16">
        <f>IF(ISBLANK(Summary!A12),"",Summary!A12)</f>
      </c>
      <c r="B12" s="48"/>
    </row>
    <row r="13" spans="1:2" ht="12.75">
      <c r="A13" s="16">
        <f>IF(ISBLANK(Summary!A13),"",Summary!A13)</f>
      </c>
      <c r="B13" s="48"/>
    </row>
    <row r="14" spans="1:2" ht="12.75">
      <c r="A14" s="16">
        <f>IF(ISBLANK(Summary!A14),"",Summary!A14)</f>
      </c>
      <c r="B14" s="48"/>
    </row>
    <row r="15" spans="1:2" ht="12.75">
      <c r="A15" s="16">
        <f>IF(ISBLANK(Summary!A15),"",Summary!A15)</f>
      </c>
      <c r="B15" s="48"/>
    </row>
    <row r="16" spans="1:2" ht="12.75">
      <c r="A16" s="16">
        <f>IF(ISBLANK(Summary!A16),"",Summary!A16)</f>
      </c>
      <c r="B16" s="48"/>
    </row>
    <row r="17" spans="1:2" ht="12.75">
      <c r="A17" s="16">
        <f>IF(ISBLANK(Summary!A17),"",Summary!A17)</f>
      </c>
      <c r="B17" s="48"/>
    </row>
    <row r="18" spans="1:2" ht="12.75">
      <c r="A18" s="16">
        <f>IF(ISBLANK(Summary!A18),"",Summary!A18)</f>
      </c>
      <c r="B18" s="48"/>
    </row>
    <row r="19" spans="1:2" ht="12.75">
      <c r="A19" s="16">
        <f>IF(ISBLANK(Summary!A19),"",Summary!A19)</f>
      </c>
      <c r="B19" s="48"/>
    </row>
    <row r="20" spans="1:2" ht="12.75">
      <c r="A20" s="16">
        <f>IF(ISBLANK(Summary!A20),"",Summary!A20)</f>
      </c>
      <c r="B20" s="48"/>
    </row>
    <row r="21" spans="1:2" ht="12.75">
      <c r="A21" s="16">
        <f>IF(ISBLANK(Summary!A21),"",Summary!A21)</f>
      </c>
      <c r="B21" s="48"/>
    </row>
    <row r="22" spans="1:2" ht="12.75">
      <c r="A22" s="16">
        <f>IF(ISBLANK(Summary!A22),"",Summary!A22)</f>
      </c>
      <c r="B22" s="48"/>
    </row>
    <row r="23" spans="1:2" ht="12.75">
      <c r="A23" s="16">
        <f>IF(ISBLANK(Summary!A23),"",Summary!A23)</f>
      </c>
      <c r="B23" s="48"/>
    </row>
    <row r="24" spans="1:2" ht="12.75">
      <c r="A24" s="16">
        <f>IF(ISBLANK(Summary!A24),"",Summary!A24)</f>
      </c>
      <c r="B24" s="48"/>
    </row>
    <row r="25" spans="1:2" ht="12.75">
      <c r="A25" s="16">
        <f>IF(ISBLANK(Summary!A25),"",Summary!A25)</f>
      </c>
      <c r="B25" s="48"/>
    </row>
    <row r="26" spans="1:2" ht="12.75">
      <c r="A26" s="16">
        <f>IF(ISBLANK(Summary!A26),"",Summary!A26)</f>
      </c>
      <c r="B26" s="48"/>
    </row>
    <row r="27" spans="1:2" ht="12.75">
      <c r="A27" s="16">
        <f>IF(ISBLANK(Summary!A27),"",Summary!A27)</f>
      </c>
      <c r="B27" s="48"/>
    </row>
    <row r="28" spans="1:2" ht="12.75">
      <c r="A28" s="16">
        <f>IF(ISBLANK(Summary!A28),"",Summary!A28)</f>
      </c>
      <c r="B28" s="48"/>
    </row>
    <row r="29" spans="1:2" ht="12.75">
      <c r="A29" s="16">
        <f>IF(ISBLANK(Summary!A29),"",Summary!A29)</f>
      </c>
      <c r="B29" s="48"/>
    </row>
    <row r="30" spans="1:2" ht="12.75">
      <c r="A30" s="16">
        <f>IF(ISBLANK(Summary!A30),"",Summary!A30)</f>
      </c>
      <c r="B30" s="48"/>
    </row>
    <row r="31" spans="1:2" ht="12.75">
      <c r="A31" s="16">
        <f>IF(ISBLANK(Summary!A31),"",Summary!A31)</f>
      </c>
      <c r="B31" s="48"/>
    </row>
    <row r="32" spans="1:2" ht="12.75">
      <c r="A32" s="16">
        <f>IF(ISBLANK(Summary!A32),"",Summary!A32)</f>
      </c>
      <c r="B32" s="48"/>
    </row>
    <row r="33" spans="1:2" ht="12.75">
      <c r="A33" s="16">
        <f>IF(ISBLANK(Summary!A33),"",Summary!A33)</f>
      </c>
      <c r="B33" s="48"/>
    </row>
    <row r="34" spans="1:2" ht="12.75">
      <c r="A34" s="16">
        <f>IF(ISBLANK(Summary!A34),"",Summary!A34)</f>
      </c>
      <c r="B34" s="48"/>
    </row>
    <row r="35" spans="1:2" ht="12.75">
      <c r="A35" s="16">
        <f>IF(ISBLANK(Summary!A35),"",Summary!A35)</f>
      </c>
      <c r="B35" s="48"/>
    </row>
    <row r="36" spans="1:2" ht="12.75">
      <c r="A36" s="16">
        <f>IF(ISBLANK(Summary!A36),"",Summary!A36)</f>
      </c>
      <c r="B36" s="48"/>
    </row>
    <row r="37" spans="1:2" ht="12.75">
      <c r="A37" s="16">
        <f>IF(ISBLANK(Summary!A37),"",Summary!A37)</f>
      </c>
      <c r="B37" s="48"/>
    </row>
    <row r="38" spans="1:2" ht="12.75">
      <c r="A38" s="16">
        <f>IF(ISBLANK(Summary!A38),"",Summary!A38)</f>
      </c>
      <c r="B38" s="48"/>
    </row>
    <row r="39" spans="1:2" ht="12.75">
      <c r="A39" s="16">
        <f>IF(ISBLANK(Summary!A39),"",Summary!A39)</f>
      </c>
      <c r="B39" s="48"/>
    </row>
    <row r="40" spans="1:2" ht="12.75">
      <c r="A40" s="16">
        <f>IF(ISBLANK(Summary!A40),"",Summary!A40)</f>
      </c>
      <c r="B40" s="48"/>
    </row>
    <row r="41" spans="1:2" ht="12.75">
      <c r="A41" s="16">
        <f>IF(ISBLANK(Summary!A41),"",Summary!A41)</f>
      </c>
      <c r="B41" s="48"/>
    </row>
    <row r="42" spans="1:2" ht="12.75">
      <c r="A42" s="16">
        <f>IF(ISBLANK(Summary!A42),"",Summary!A42)</f>
      </c>
      <c r="B42" s="48"/>
    </row>
    <row r="43" spans="1:2" ht="12.75">
      <c r="A43" s="16">
        <f>IF(ISBLANK(Summary!A43),"",Summary!A43)</f>
      </c>
      <c r="B43" s="48"/>
    </row>
    <row r="44" spans="1:2" ht="12.75">
      <c r="A44" s="16">
        <f>IF(ISBLANK(Summary!A44),"",Summary!A44)</f>
      </c>
      <c r="B44" s="48"/>
    </row>
    <row r="45" spans="1:2" ht="12.75">
      <c r="A45" s="16">
        <f>IF(ISBLANK(Summary!A45),"",Summary!A45)</f>
      </c>
      <c r="B45" s="48"/>
    </row>
    <row r="46" spans="1:2" ht="12.75">
      <c r="A46" s="16">
        <f>IF(ISBLANK(Summary!A46),"",Summary!A46)</f>
      </c>
      <c r="B46" s="48"/>
    </row>
    <row r="47" spans="1:2" ht="12.75">
      <c r="A47" s="16">
        <f>IF(ISBLANK(Summary!A47),"",Summary!A47)</f>
      </c>
      <c r="B47" s="48"/>
    </row>
    <row r="48" spans="1:2" ht="12.75">
      <c r="A48" s="16">
        <f>IF(ISBLANK(Summary!A48),"",Summary!A48)</f>
      </c>
      <c r="B48" s="48"/>
    </row>
    <row r="49" spans="1:2" ht="12.75">
      <c r="A49" s="16">
        <f>IF(ISBLANK(Summary!A49),"",Summary!A49)</f>
      </c>
      <c r="B49" s="48"/>
    </row>
    <row r="50" spans="1:2" ht="12.75">
      <c r="A50" s="16">
        <f>IF(ISBLANK(Summary!A50),"",Summary!A50)</f>
      </c>
      <c r="B50" s="48"/>
    </row>
    <row r="51" spans="1:2" ht="12.75">
      <c r="A51" s="2"/>
      <c r="B51" s="48"/>
    </row>
    <row r="52" ht="12.75">
      <c r="B52" s="48"/>
    </row>
  </sheetData>
  <sheetProtection sheet="1" objects="1" scenarios="1"/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21"/>
  <sheetViews>
    <sheetView zoomScale="75" zoomScaleNormal="75" workbookViewId="0" topLeftCell="A1">
      <selection activeCell="A9" sqref="A9"/>
    </sheetView>
  </sheetViews>
  <sheetFormatPr defaultColWidth="8.8515625" defaultRowHeight="12.75"/>
  <cols>
    <col min="1" max="14" width="8.8515625" style="28" customWidth="1"/>
    <col min="15" max="15" width="10.8515625" style="28" bestFit="1" customWidth="1"/>
    <col min="16" max="16384" width="8.8515625" style="28" customWidth="1"/>
  </cols>
  <sheetData>
    <row r="1" ht="15">
      <c r="A1" s="27" t="s">
        <v>48</v>
      </c>
    </row>
    <row r="2" ht="15">
      <c r="A2" s="28" t="s">
        <v>49</v>
      </c>
    </row>
    <row r="4" spans="1:18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ht="15">
      <c r="A5" s="26" t="s">
        <v>52</v>
      </c>
    </row>
    <row r="6" ht="15">
      <c r="A6" s="25" t="s">
        <v>87</v>
      </c>
    </row>
    <row r="7" ht="15">
      <c r="A7" s="25" t="s">
        <v>88</v>
      </c>
    </row>
    <row r="8" ht="15">
      <c r="A8" s="25" t="s">
        <v>89</v>
      </c>
    </row>
    <row r="9" ht="15">
      <c r="A9" s="25" t="s">
        <v>50</v>
      </c>
    </row>
    <row r="10" ht="15">
      <c r="A10" s="25" t="s">
        <v>51</v>
      </c>
    </row>
    <row r="11" ht="15">
      <c r="A11" s="25" t="s">
        <v>61</v>
      </c>
    </row>
    <row r="12" ht="15">
      <c r="A12" s="25" t="s">
        <v>62</v>
      </c>
    </row>
    <row r="13" ht="15">
      <c r="A13" s="25" t="s">
        <v>63</v>
      </c>
    </row>
    <row r="15" spans="1:18" ht="17.25">
      <c r="A15" s="53" t="s">
        <v>66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2:18" ht="15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18" ht="15">
      <c r="A17" s="47" t="s">
        <v>75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2:18" ht="15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1:18" ht="15">
      <c r="A19" s="47" t="s">
        <v>67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2:18" ht="15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18" ht="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Jane Kulp</cp:lastModifiedBy>
  <cp:lastPrinted>2003-10-13T01:54:01Z</cp:lastPrinted>
  <dcterms:created xsi:type="dcterms:W3CDTF">1996-12-27T20:44:59Z</dcterms:created>
  <dcterms:modified xsi:type="dcterms:W3CDTF">2006-06-13T20:49:45Z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-2131902488</vt:i4>
  </property>
  <property fmtid="{D5CDD505-2E9C-101B-9397-08002B2CF9AE}" pid="3" name="_EmailSubject">
    <vt:lpwstr>Gradebook</vt:lpwstr>
  </property>
  <property fmtid="{D5CDD505-2E9C-101B-9397-08002B2CF9AE}" pid="4" name="_AuthorEmail">
    <vt:lpwstr>Jane@Kulp.com</vt:lpwstr>
  </property>
  <property fmtid="{D5CDD505-2E9C-101B-9397-08002B2CF9AE}" pid="5" name="_AuthorEmailDisplayName">
    <vt:lpwstr>B Jane Kulp</vt:lpwstr>
  </property>
  <property fmtid="{D5CDD505-2E9C-101B-9397-08002B2CF9AE}" pid="6" name="_ReviewingToolsShownOnce">
    <vt:lpwstr/>
  </property>
</Properties>
</file>